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thfedp\Downloads\"/>
    </mc:Choice>
  </mc:AlternateContent>
  <xr:revisionPtr revIDLastSave="0" documentId="13_ncr:1_{A1C25028-7290-4581-AB12-D4BEA01F6B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8" concurrentManualCount="1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3" i="1" l="1"/>
  <c r="R64" i="1"/>
  <c r="R65" i="1"/>
  <c r="R66" i="1"/>
  <c r="R67" i="1"/>
  <c r="R68" i="1"/>
  <c r="R69" i="1"/>
  <c r="R70" i="1"/>
  <c r="R71" i="1"/>
  <c r="R52" i="1"/>
  <c r="R53" i="1"/>
  <c r="R54" i="1"/>
  <c r="R55" i="1"/>
  <c r="R56" i="1"/>
  <c r="R57" i="1"/>
  <c r="R58" i="1"/>
  <c r="R59" i="1"/>
  <c r="R60" i="1"/>
  <c r="R61" i="1"/>
  <c r="R62" i="1"/>
  <c r="R51" i="1"/>
  <c r="R50" i="1"/>
  <c r="R47" i="1"/>
  <c r="R48" i="1"/>
  <c r="R49" i="1"/>
  <c r="R46" i="1"/>
  <c r="R6" i="1"/>
  <c r="R7" i="1"/>
  <c r="R8" i="1"/>
  <c r="R9" i="1"/>
  <c r="R10" i="1"/>
  <c r="R5" i="1"/>
  <c r="F41" i="1"/>
  <c r="R41" i="1" s="1"/>
  <c r="R39" i="1"/>
  <c r="R40" i="1"/>
  <c r="R42" i="1"/>
  <c r="R38" i="1"/>
</calcChain>
</file>

<file path=xl/sharedStrings.xml><?xml version="1.0" encoding="utf-8"?>
<sst xmlns="http://schemas.openxmlformats.org/spreadsheetml/2006/main" count="405" uniqueCount="220">
  <si>
    <t>MODELLO TRASPARENZA                                      ALL. 2</t>
  </si>
  <si>
    <r>
      <t xml:space="preserve">Full Name
</t>
    </r>
    <r>
      <rPr>
        <sz val="11"/>
        <color rgb="FFFF0000"/>
        <rFont val="Calibri"/>
        <family val="2"/>
        <scheme val="minor"/>
      </rPr>
      <t>Nome e Cognome/ Denominazione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</si>
  <si>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HCPs: City of Principal Practice
HCOs: City where registered
</t>
    </r>
    <r>
      <rPr>
        <sz val="11"/>
        <color rgb="FFFF0000"/>
        <rFont val="Calibri"/>
        <family val="2"/>
        <scheme val="minor"/>
      </rPr>
      <t>Professionisti Sanitari: Città dove si svolge prevalentemente la professione
Organizzazioni sanitarie/Terze Parti: Sede Legale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</si>
  <si>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Country of Principal Practice
</t>
    </r>
    <r>
      <rPr>
        <sz val="11"/>
        <color rgb="FFFF0000"/>
        <rFont val="Calibri"/>
        <family val="2"/>
        <scheme val="minor"/>
      </rPr>
      <t>Stato dove si svolge prevalentemente la professione/attività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</si>
  <si>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Principal Practice Address
</t>
    </r>
    <r>
      <rPr>
        <sz val="11"/>
        <color rgb="FFFF0000"/>
        <rFont val="Calibri"/>
        <family val="2"/>
        <scheme val="minor"/>
      </rPr>
      <t>Indirizzo dove si svolge prevalentemente la professione/attività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</si>
  <si>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Donations
</t>
    </r>
    <r>
      <rPr>
        <sz val="11"/>
        <color rgb="FFFF0000"/>
        <rFont val="Calibri"/>
        <family val="2"/>
        <scheme val="minor"/>
      </rPr>
      <t>Donazioni in denaro o altri beni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</si>
  <si>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Scholarship
</t>
    </r>
    <r>
      <rPr>
        <sz val="11"/>
        <color rgb="FFFF0000"/>
        <rFont val="Calibri"/>
        <family val="2"/>
        <scheme val="minor"/>
      </rPr>
      <t>Borse di Studio</t>
    </r>
  </si>
  <si>
    <r>
      <t xml:space="preserve">Contribution to costs of Events
</t>
    </r>
    <r>
      <rPr>
        <sz val="11"/>
        <color rgb="FFFF0000"/>
        <rFont val="Calibri"/>
        <family val="2"/>
        <scheme val="minor"/>
      </rPr>
      <t>Contributo per il finanziamento di eventi (es: convegni, congressi e riunioni scientifiche)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</si>
  <si>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Contribution to costs of Training
</t>
    </r>
    <r>
      <rPr>
        <sz val="11"/>
        <color rgb="FFFF0000"/>
        <rFont val="Calibri"/>
        <family val="2"/>
        <scheme val="minor"/>
      </rPr>
      <t>Contributo per il finanziamento di training teorico-pratici</t>
    </r>
  </si>
  <si>
    <t>Spese di partecipazione ad attività formative, educazionali e promozionali su prodotti aziendali organizzate dai Soci</t>
  </si>
  <si>
    <r>
      <t xml:space="preserve">Fee for service and consultancy
</t>
    </r>
    <r>
      <rPr>
        <sz val="11"/>
        <color rgb="FFFF0000"/>
        <rFont val="Calibri"/>
        <family val="2"/>
        <scheme val="minor"/>
      </rPr>
      <t>Corrispettivi per prestazioni professionali e consulenze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</si>
  <si>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   Transfers of Value Research &amp;                     Development 
                 </t>
    </r>
    <r>
      <rPr>
        <sz val="11"/>
        <color rgb="FFFF0000"/>
        <rFont val="Calibri"/>
        <family val="2"/>
        <scheme val="minor"/>
      </rPr>
      <t>Trasferimenti di valore per    Ricerca &amp; Sviluppo</t>
    </r>
  </si>
  <si>
    <r>
      <t xml:space="preserve">TOTAL
</t>
    </r>
    <r>
      <rPr>
        <sz val="11"/>
        <color rgb="FFFF0000"/>
        <rFont val="Calibri"/>
        <family val="2"/>
        <scheme val="minor"/>
      </rPr>
      <t>Totale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</si>
  <si>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Sponsorship agreements with HCOs/Third Parties appointed by HCOs to manage an event
</t>
    </r>
    <r>
      <rPr>
        <sz val="11"/>
        <color rgb="FFFF0000"/>
        <rFont val="Calibri"/>
        <family val="2"/>
        <scheme val="minor"/>
      </rPr>
      <t>Accordi di sponsorizzazione con organizzazioni sanitarie/Terze Parti  per la realizzazione di eventi</t>
    </r>
  </si>
  <si>
    <r>
      <t xml:space="preserve">Registration Fees
</t>
    </r>
    <r>
      <rPr>
        <sz val="11"/>
        <color rgb="FFFF0000"/>
        <rFont val="Calibri"/>
        <family val="2"/>
        <scheme val="minor"/>
      </rPr>
      <t>Quote di iscrizione</t>
    </r>
  </si>
  <si>
    <r>
      <t xml:space="preserve">Travel &amp; Accomodation
</t>
    </r>
    <r>
      <rPr>
        <sz val="11"/>
        <color rgb="FFFF0000"/>
        <rFont val="Calibri"/>
        <family val="2"/>
        <scheme val="minor"/>
      </rPr>
      <t>Viaggi e ospitalità</t>
    </r>
  </si>
  <si>
    <r>
      <t xml:space="preserve">Fees
</t>
    </r>
    <r>
      <rPr>
        <sz val="11"/>
        <color rgb="FFFF0000"/>
        <rFont val="Calibri"/>
        <family val="2"/>
        <scheme val="minor"/>
      </rPr>
      <t>Corrispettivi</t>
    </r>
  </si>
  <si>
    <r>
      <t xml:space="preserve">Related expenses agreed in the fee for service or consultancy contract, including travel e accommodation relevant to the contract
</t>
    </r>
    <r>
      <rPr>
        <sz val="11"/>
        <color rgb="FFFF0000"/>
        <rFont val="Calibri"/>
        <family val="2"/>
        <scheme val="minor"/>
      </rPr>
      <t>Spese riferibili ad attività di consulenza e prestazioni professionali risultanti da uno specifico contratto, comprendenti le relative spese di viaggio e ospitalità</t>
    </r>
  </si>
  <si>
    <t>HCPs  Professionisti Sanitari</t>
  </si>
  <si>
    <r>
      <rPr>
        <b/>
        <sz val="11"/>
        <color theme="0"/>
        <rFont val="Calibri"/>
        <family val="2"/>
        <scheme val="minor"/>
      </rPr>
      <t>INDIVIDUAL NAMED DISCLOSURE - one line per HCP (i.e. all transfers of value during a year for an individual HCP will be summed up: itemization should be available for the individual Recipient or public authorities' consultation only, as appropriate)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DATI SU BASE INDIVIDUALE - una riga per ciascun Profesionista Sanitario (ossia sarà indicato l'importo complessivo di tutti i trasferimenti di valore effettuati nell’arco dell’anno a favore di ciascun Professionista Sanitario: il dettaglio sarà reso disponibile solo per il singolo destinatario o per le Autorità</t>
    </r>
  </si>
  <si>
    <t>NA</t>
  </si>
  <si>
    <r>
      <t>NA</t>
    </r>
    <r>
      <rPr>
        <vertAlign val="superscript"/>
        <sz val="11"/>
        <rFont val="Calibri"/>
        <family val="2"/>
        <scheme val="minor"/>
      </rPr>
      <t>*</t>
    </r>
  </si>
  <si>
    <r>
      <rPr>
        <b/>
        <sz val="11"/>
        <color theme="0"/>
        <rFont val="Calibri"/>
        <family val="2"/>
        <scheme val="minor"/>
      </rPr>
      <t xml:space="preserve">AGGREGATE DISCLOSURE - per HCPs
  </t>
    </r>
    <r>
      <rPr>
        <sz val="11"/>
        <color rgb="FFFF0000"/>
        <rFont val="Calibri"/>
        <family val="2"/>
        <scheme val="minor"/>
      </rPr>
      <t>DATI SU BASE AGGREGATA - per Professionisti Sanitari</t>
    </r>
  </si>
  <si>
    <r>
      <rPr>
        <b/>
        <sz val="11"/>
        <color theme="1"/>
        <rFont val="Calibri"/>
        <family val="2"/>
        <scheme val="minor"/>
      </rPr>
      <t xml:space="preserve">Aggregate amount attributable to transfers of value to such Recipients 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Dato aggregato attribuibile a trasferimenti di valore a tali Destinatari </t>
    </r>
  </si>
  <si>
    <r>
      <rPr>
        <b/>
        <sz val="11"/>
        <color theme="1"/>
        <rFont val="Calibri"/>
        <family val="2"/>
        <scheme val="minor"/>
      </rPr>
      <t>Number of Recipients in aggregate disclosure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Numero dei Destinatari i cui dati sono pubblicati in forma aggregata </t>
    </r>
  </si>
  <si>
    <r>
      <rPr>
        <b/>
        <sz val="11"/>
        <color theme="1"/>
        <rFont val="Calibri"/>
        <family val="2"/>
        <scheme val="minor"/>
      </rPr>
      <t>% of the number of Recipients included in the aggregate disclosure in the total number of Recipients disclosed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% del numero di Destinatari inclusi nel dato aggregato sul numero complessivo dei Destinatari </t>
    </r>
  </si>
  <si>
    <t xml:space="preserve">
Organizzazioni Sanitarie e Terze Parti</t>
  </si>
  <si>
    <r>
      <rPr>
        <b/>
        <sz val="11"/>
        <color theme="0"/>
        <rFont val="Calibri"/>
        <family val="2"/>
        <scheme val="minor"/>
      </rPr>
      <t>INDIVIDUAL NAMED DISCLOSURE - one line per HCOs (i.e. all transfers of value during a year for an individual HCOs will be summed up: itemization should be available for the individual Recipient or public authorities' consultation only, as appropriate)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DATI SU BASE INDIVIDUALE - una riga per ciascuna organizzazionr sanitaria (ossia sarà indicato l'importo complessivo di tutti i trasferimenti di valore effettuati nell’arco dell’anno a favore dell'organizzazione sanitaria: il dettaglio sarà reso disponibile solo per il singolo Destinatario o per le Autorità</t>
    </r>
  </si>
  <si>
    <t>CROCE ROSSA ITALIANA</t>
  </si>
  <si>
    <t>ROMA</t>
  </si>
  <si>
    <t>ITALIA</t>
  </si>
  <si>
    <t>CROCE ROSSA ITALIANA - Via B.Ramazzini,31 00151 ROMA (RM)</t>
  </si>
  <si>
    <t>27320,43</t>
  </si>
  <si>
    <t>FONDAZIONE CARDINAL MAFFI</t>
  </si>
  <si>
    <t>SAN PIETRO IN PALAZZI</t>
  </si>
  <si>
    <t>Via Don Pietro Parducci 1, 57023 San Pietro in Palazzi</t>
  </si>
  <si>
    <t>2500,00</t>
  </si>
  <si>
    <t>CASA DI RIPOSO SAN GIUSEPPE ONLUS</t>
  </si>
  <si>
    <t>CASNIGO</t>
  </si>
  <si>
    <t>Via Santo Spirito, 15  - Casnigo - 24020 (BG)</t>
  </si>
  <si>
    <t>500,00</t>
  </si>
  <si>
    <t>Fondazione Piero e Lucille Corti</t>
  </si>
  <si>
    <t>MILANO</t>
  </si>
  <si>
    <t>Piazza Velasca, 6 - 20122 Milano (Italy)</t>
  </si>
  <si>
    <t>3000,00</t>
  </si>
  <si>
    <t>ARISTEA INTERNATIONAL SRL</t>
  </si>
  <si>
    <t>GENOVA</t>
  </si>
  <si>
    <t>VIA ROMA 10 - Genova</t>
  </si>
  <si>
    <t>4000,00</t>
  </si>
  <si>
    <t>UNEBA</t>
  </si>
  <si>
    <t>Via Gioberti 60 - ROMA</t>
  </si>
  <si>
    <t>5737,70</t>
  </si>
  <si>
    <t>Gruppo Ottima Senior Srl Impresa Sociale</t>
  </si>
  <si>
    <t>PORDENONE</t>
  </si>
  <si>
    <t>Via Vallona 66 - Pordenone</t>
  </si>
  <si>
    <t>1650,00</t>
  </si>
  <si>
    <t>FONAZIONE OPERA SAN CAMILLO</t>
  </si>
  <si>
    <t>VIA ERCOLE  OLDOFREDI 11 - Milano</t>
  </si>
  <si>
    <t>1500,00</t>
  </si>
  <si>
    <t>Associazione Triveneta Economi ATE</t>
  </si>
  <si>
    <t>PADOVA</t>
  </si>
  <si>
    <t>Via Crimea 80 - PADOVA</t>
  </si>
  <si>
    <t>A.S.P. CITTA' DI PIACENZA AZIENDA PUBBLICA DI SERV. A. PERSONA</t>
  </si>
  <si>
    <t>PIACENZA</t>
  </si>
  <si>
    <t>VIA CAMPAGNA 157 - PIACENZA</t>
  </si>
  <si>
    <t>1.500,00</t>
  </si>
  <si>
    <t>FONDAZIONE FERRARIO</t>
  </si>
  <si>
    <t>VANZAGO (MI)</t>
  </si>
  <si>
    <t>VIA VITTORIO EMANUELE II 2/4/6 - VANZAGO (MI)</t>
  </si>
  <si>
    <t>1.000,00</t>
  </si>
  <si>
    <t>ACOF OLGA FIORINI COOP. SOC. ONLUS</t>
  </si>
  <si>
    <t>BUSTO ARSIZIO VA</t>
  </si>
  <si>
    <t>Via Varzi 16</t>
  </si>
  <si>
    <t>2.000,00</t>
  </si>
  <si>
    <t>1200,00</t>
  </si>
  <si>
    <t>UNIONE NAZIONALE ISTITUZIONI E INIZIATIVE ASSISTENZA SOCIALE - LOMBARDIA</t>
  </si>
  <si>
    <t>VIA PATTARI 6 - MILANO</t>
  </si>
  <si>
    <t>MAGGIOLI SPA</t>
  </si>
  <si>
    <t>Santarcangelo di Romagna RN</t>
  </si>
  <si>
    <t>Via del Carpino VIA XXV APRILE 2 - Santarcangelo di Romagna (RN)</t>
  </si>
  <si>
    <t>6660,00</t>
  </si>
  <si>
    <t>STUDIO DMR</t>
  </si>
  <si>
    <t>LEGNANO</t>
  </si>
  <si>
    <t>Via Alberto da Giussano 19, 20025 Legnano</t>
  </si>
  <si>
    <t>41111,23</t>
  </si>
  <si>
    <t>HELP TO HEALTH SRL</t>
  </si>
  <si>
    <t>PRATO</t>
  </si>
  <si>
    <t>Via Giovanbattista Spighi 27, 59100 Prato</t>
  </si>
  <si>
    <t>1750,00</t>
  </si>
  <si>
    <t>LABOR EVOLUTION SRL</t>
  </si>
  <si>
    <t>CANTU'</t>
  </si>
  <si>
    <t>Via Brianza 65 - Cantù (CO)</t>
  </si>
  <si>
    <t>2800,00</t>
  </si>
  <si>
    <t>SYNERGIA</t>
  </si>
  <si>
    <t>LEGNANO (MI)</t>
  </si>
  <si>
    <t>Via Volta 3 - LEGNANO (MI)</t>
  </si>
  <si>
    <t>2129,19</t>
  </si>
  <si>
    <t>GIOVANNI VITTORIO GHIDINI</t>
  </si>
  <si>
    <t>MACHERIO</t>
  </si>
  <si>
    <t>VIA GALILEO GALILEI VIA XXV APRILE - MACHERIO (MB)</t>
  </si>
  <si>
    <t>15616,64</t>
  </si>
  <si>
    <t>APPALTIAMO S.R.L.S.</t>
  </si>
  <si>
    <t>BOLOGNA</t>
  </si>
  <si>
    <t>ITALY</t>
  </si>
  <si>
    <t>Viale Antonio Aldini 28</t>
  </si>
  <si>
    <t>6040,00</t>
  </si>
  <si>
    <t>Business Sweden Business Support Office AB – Italian Branch</t>
  </si>
  <si>
    <t>Via Gonzaga 7, Milano</t>
  </si>
  <si>
    <t>9418,20</t>
  </si>
  <si>
    <t>ANZIO</t>
  </si>
  <si>
    <t>MAMAYIVSKA</t>
  </si>
  <si>
    <t>ALBAIRATE</t>
  </si>
  <si>
    <r>
      <rPr>
        <b/>
        <sz val="11"/>
        <color theme="0"/>
        <rFont val="Calibri"/>
        <family val="2"/>
        <scheme val="minor"/>
      </rPr>
      <t xml:space="preserve">AGGREGATE DISCLOSURE - per HCPs
  </t>
    </r>
    <r>
      <rPr>
        <sz val="11"/>
        <color rgb="FFFF0000"/>
        <rFont val="Calibri"/>
        <family val="2"/>
        <scheme val="minor"/>
      </rPr>
      <t>DATI SU BASE AGGREGATA</t>
    </r>
  </si>
  <si>
    <t>Solo per Terze parti</t>
  </si>
  <si>
    <r>
      <rPr>
        <vertAlign val="superscript"/>
        <sz val="12"/>
        <color rgb="FFFF0000"/>
        <rFont val="Calibri"/>
        <family val="2"/>
        <scheme val="minor"/>
      </rPr>
      <t xml:space="preserve">* </t>
    </r>
    <r>
      <rPr>
        <sz val="12"/>
        <color rgb="FFFF0000"/>
        <rFont val="Calibri"/>
        <family val="2"/>
        <scheme val="minor"/>
      </rPr>
      <t>Nel caso di supporto diretto per la formazione di HCP che esercitano in ambito privato, occorrerà pubblicare il dato in forma individuale o aggregata, a secondo che l'HCP abbiamo prestato il consenso.</t>
    </r>
  </si>
  <si>
    <t>ONLUS</t>
  </si>
  <si>
    <t>DENARO</t>
  </si>
  <si>
    <t>AAMEP ONLUS</t>
  </si>
  <si>
    <t>FRAZ. GURONE MALNATE</t>
  </si>
  <si>
    <t>PIAZZA SAN LORENZO 2 / I-21046 FRAZ. GURONE MALNATE VA</t>
  </si>
  <si>
    <t>OMEGNA</t>
  </si>
  <si>
    <t>PELLEGRINI PER LA SOLID. E LA PACE</t>
  </si>
  <si>
    <t>ART di Vita Antonio Snc / VIA VERTA 51/B / I-28887 OMEGNA VB</t>
  </si>
  <si>
    <t>ASSOCIAZIONE UN GIORNO NUOVO ONLUS</t>
  </si>
  <si>
    <t>/ VIA DEI PIOPPI 2 / I-00042 ANZIO RM</t>
  </si>
  <si>
    <t>VIA MARCATUTTO 5/A / I-20080 ALBAIRATE MI</t>
  </si>
  <si>
    <t>COMUNITA’ VILLA CRISTO RE</t>
  </si>
  <si>
    <t>CREMONA</t>
  </si>
  <si>
    <t>VIALE 50 / I-26100 CREMONA CR</t>
  </si>
  <si>
    <t>FARLA SOCIETA' COOPERATIVA</t>
  </si>
  <si>
    <t>BORGO SAN MICHELE</t>
  </si>
  <si>
    <t>VIA SS 156 DEI MONTI LEPINI KM 51 S.N.C, 04100 LATINA (ROMA)</t>
  </si>
  <si>
    <t xml:space="preserve">ORDINE FARMACISTI RIMINI </t>
  </si>
  <si>
    <t xml:space="preserve">RIMINI </t>
  </si>
  <si>
    <t>Via Roma, 102/D, 47921 RIMINI (RN)</t>
  </si>
  <si>
    <t>ORDINE FARMACISTI CATANZARO</t>
  </si>
  <si>
    <t>CATANZARO</t>
  </si>
  <si>
    <t>VIA ITALIA, 81, 88100 CATANZARO (CS)</t>
  </si>
  <si>
    <t>GC Congressi</t>
  </si>
  <si>
    <t>FIMO</t>
  </si>
  <si>
    <t>BLE ASSOCIATES</t>
  </si>
  <si>
    <t>FC EVENTI</t>
  </si>
  <si>
    <t xml:space="preserve">Via pietro Borsieri. 12 </t>
  </si>
  <si>
    <t>Via Kyoto, n. 51</t>
  </si>
  <si>
    <t>via P. Harris snc</t>
  </si>
  <si>
    <t xml:space="preserve">Via Santo Stefano n. 42 </t>
  </si>
  <si>
    <t>FIRENZE</t>
  </si>
  <si>
    <t>CASERTA</t>
  </si>
  <si>
    <t>SINTEX Servizi S.r.l.</t>
  </si>
  <si>
    <t>CCI</t>
  </si>
  <si>
    <t>ROSA D'EVENTI</t>
  </si>
  <si>
    <t>S.I.O. Società Italiana Obesità</t>
  </si>
  <si>
    <t>TRATTO BLU</t>
  </si>
  <si>
    <t>IZEOS</t>
  </si>
  <si>
    <t>CLUSTER SRL</t>
  </si>
  <si>
    <t>ASTI INCENTIVE E CONGRESSI</t>
  </si>
  <si>
    <t>GUTENBERG</t>
  </si>
  <si>
    <t>START PROMOTION</t>
  </si>
  <si>
    <t>PLANNING CONGRESSI</t>
  </si>
  <si>
    <t>TORINO</t>
  </si>
  <si>
    <t>PISA</t>
  </si>
  <si>
    <t>RIMINI</t>
  </si>
  <si>
    <t>AREZZO</t>
  </si>
  <si>
    <t>Via Vitruvio, 43</t>
  </si>
  <si>
    <t>Via Guarino Guarini, 4</t>
  </si>
  <si>
    <t xml:space="preserve">Corso Europa 145/9 </t>
  </si>
  <si>
    <t>Corso Italia n. 115</t>
  </si>
  <si>
    <t xml:space="preserve">Via  SANTA CROCE, 4 </t>
  </si>
  <si>
    <t>via Circonvallazione Nuova 67</t>
  </si>
  <si>
    <t xml:space="preserve">Via Carlo Alberto, 32 </t>
  </si>
  <si>
    <t xml:space="preserve">Piazza San Uomobono n.30 </t>
  </si>
  <si>
    <t>Corso Italia nr. 44</t>
  </si>
  <si>
    <t>Via Soperga 10</t>
  </si>
  <si>
    <t>Via Guelfa, 9</t>
  </si>
  <si>
    <t>FENIX</t>
  </si>
  <si>
    <t xml:space="preserve">Via Ugo Foscolo, 25 </t>
  </si>
  <si>
    <t>PAVIA</t>
  </si>
  <si>
    <t>NORD EST CONGRESSI</t>
  </si>
  <si>
    <t>ITALIANA CONGRESSI E FORMAZIONE</t>
  </si>
  <si>
    <t>CT CONGRESSI &amp; EVENTI</t>
  </si>
  <si>
    <t>MILLENIUM EVENTS SRL</t>
  </si>
  <si>
    <t>ADVANCED EVENTI</t>
  </si>
  <si>
    <t>CIC- CENTRO ITALIANO CONGRESSI</t>
  </si>
  <si>
    <t>MANAGER SRL</t>
  </si>
  <si>
    <t>NADIREX</t>
  </si>
  <si>
    <t>IKOS</t>
  </si>
  <si>
    <t>EQUIPE SERVICE SRL</t>
  </si>
  <si>
    <t>UDINE</t>
  </si>
  <si>
    <t>BARI</t>
  </si>
  <si>
    <t>NAPOLI</t>
  </si>
  <si>
    <t>ANGUILLARA SABAZIA (RM</t>
  </si>
  <si>
    <t>ANCONA</t>
  </si>
  <si>
    <t>ASTI</t>
  </si>
  <si>
    <t>Via Portanuova 3,</t>
  </si>
  <si>
    <t>Via Camillo Rosalba 47/I</t>
  </si>
  <si>
    <t>via f. solimena 139</t>
  </si>
  <si>
    <t>Via Konrad Adenauer 18</t>
  </si>
  <si>
    <t xml:space="preserve">VIA SAN MARTINO, 25  </t>
  </si>
  <si>
    <t xml:space="preserve">viale Escrivà 28 </t>
  </si>
  <si>
    <t>Corso Filippo Turati 11</t>
  </si>
  <si>
    <t>Via Riviera 39</t>
  </si>
  <si>
    <t>Via Legnano 26</t>
  </si>
  <si>
    <t xml:space="preserve">Piazza Alfieri 61 </t>
  </si>
  <si>
    <t>DOMENICO CORDA</t>
  </si>
  <si>
    <t>SALVATORE GERMANO</t>
  </si>
  <si>
    <t>ANDREA CIVARDI</t>
  </si>
  <si>
    <t>ORNELLA FORMA</t>
  </si>
  <si>
    <t>ELISA RUGIERO</t>
  </si>
  <si>
    <t>MAURIZIO PISONI</t>
  </si>
  <si>
    <t>GAVIRATE (VA)</t>
  </si>
  <si>
    <t>SANTA MARGHERITA LIGURA (SV)</t>
  </si>
  <si>
    <t>SAVONA</t>
  </si>
  <si>
    <t xml:space="preserve">via L. De Pascalis, n. 5 </t>
  </si>
  <si>
    <t>vialedella Libertà 29</t>
  </si>
  <si>
    <t xml:space="preserve">via Landini 7 </t>
  </si>
  <si>
    <t>via Carlo Porta, 3,</t>
  </si>
  <si>
    <t>via Dei Pini 5</t>
  </si>
  <si>
    <t>Via Paolo Boselli 12</t>
  </si>
  <si>
    <t>GIORGIO CARNIEL</t>
  </si>
  <si>
    <t>VIA GIACOMO BALLA 16 - MILANO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</si>
</sst>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;_(@_)"/>
    <numFmt numFmtId="165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vertAlign val="superscript"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Arial"/>
      <family val="2"/>
      <charset val="1"/>
    </font>
    <font>
      <sz val="10"/>
      <color rgb="FF000000"/>
      <name val="Arial"/>
      <family val="2"/>
    </font>
    <font>
      <sz val="10"/>
      <color theme="1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8" fillId="0" borderId="2" xfId="0" applyFont="1" applyBorder="1" applyAlignment="1">
      <alignment wrapText="1"/>
    </xf>
    <xf numFmtId="2" fontId="8" fillId="0" borderId="2" xfId="0" applyNumberFormat="1" applyFont="1" applyBorder="1" applyAlignment="1">
      <alignment horizontal="center" wrapText="1"/>
    </xf>
    <xf numFmtId="0" fontId="9" fillId="0" borderId="6" xfId="0" applyFont="1" applyBorder="1" applyAlignment="1">
      <alignment wrapText="1"/>
    </xf>
    <xf numFmtId="4" fontId="0" fillId="0" borderId="2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2" xfId="0" applyFont="1" applyBorder="1"/>
    <xf numFmtId="0" fontId="6" fillId="0" borderId="2" xfId="0" applyFont="1" applyBorder="1" applyAlignment="1">
      <alignment wrapText="1"/>
    </xf>
    <xf numFmtId="0" fontId="10" fillId="0" borderId="3" xfId="0" applyFont="1" applyBorder="1"/>
    <xf numFmtId="164" fontId="0" fillId="0" borderId="2" xfId="0" applyNumberForma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/>
    <xf numFmtId="2" fontId="0" fillId="0" borderId="2" xfId="0" applyNumberForma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11" fillId="0" borderId="7" xfId="0" applyFont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164" fontId="0" fillId="0" borderId="7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9" fillId="0" borderId="8" xfId="0" applyFont="1" applyBorder="1" applyAlignment="1">
      <alignment wrapText="1"/>
    </xf>
    <xf numFmtId="0" fontId="13" fillId="0" borderId="0" xfId="0" applyFont="1"/>
    <xf numFmtId="0" fontId="0" fillId="0" borderId="0" xfId="0" applyAlignment="1">
      <alignment vertical="top"/>
    </xf>
    <xf numFmtId="0" fontId="0" fillId="0" borderId="2" xfId="0" applyBorder="1" applyAlignment="1">
      <alignment horizontal="center" wrapText="1"/>
    </xf>
    <xf numFmtId="0" fontId="0" fillId="4" borderId="2" xfId="0" applyFill="1" applyBorder="1" applyAlignment="1">
      <alignment vertical="top"/>
    </xf>
    <xf numFmtId="0" fontId="9" fillId="4" borderId="2" xfId="0" applyFont="1" applyFill="1" applyBorder="1" applyAlignment="1">
      <alignment wrapText="1"/>
    </xf>
    <xf numFmtId="0" fontId="0" fillId="4" borderId="2" xfId="0" applyFill="1" applyBorder="1" applyAlignment="1">
      <alignment vertical="center" wrapText="1"/>
    </xf>
    <xf numFmtId="0" fontId="0" fillId="4" borderId="2" xfId="0" applyFill="1" applyBorder="1" applyAlignment="1">
      <alignment horizontal="center" vertical="center" wrapText="1"/>
    </xf>
    <xf numFmtId="165" fontId="0" fillId="4" borderId="2" xfId="0" applyNumberForma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164" fontId="0" fillId="4" borderId="2" xfId="0" applyNumberFormat="1" applyFill="1" applyBorder="1" applyAlignment="1">
      <alignment vertical="center" wrapText="1"/>
    </xf>
    <xf numFmtId="1" fontId="0" fillId="4" borderId="2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vertical="top"/>
    </xf>
    <xf numFmtId="0" fontId="9" fillId="4" borderId="1" xfId="0" applyFont="1" applyFill="1" applyBorder="1" applyAlignment="1">
      <alignment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164" fontId="0" fillId="4" borderId="1" xfId="0" applyNumberFormat="1" applyFill="1" applyBorder="1" applyAlignment="1">
      <alignment vertical="center" wrapText="1"/>
    </xf>
    <xf numFmtId="0" fontId="0" fillId="4" borderId="3" xfId="0" applyFill="1" applyBorder="1" applyAlignment="1">
      <alignment vertical="top"/>
    </xf>
    <xf numFmtId="0" fontId="0" fillId="4" borderId="3" xfId="0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0" fillId="5" borderId="2" xfId="0" applyFill="1" applyBorder="1" applyAlignment="1">
      <alignment wrapText="1"/>
    </xf>
    <xf numFmtId="0" fontId="0" fillId="5" borderId="2" xfId="0" applyFill="1" applyBorder="1" applyAlignment="1">
      <alignment vertical="top"/>
    </xf>
    <xf numFmtId="0" fontId="0" fillId="5" borderId="3" xfId="0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4" fillId="0" borderId="2" xfId="0" applyFont="1" applyBorder="1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5" xfId="0" applyFill="1" applyBorder="1" applyAlignment="1">
      <alignment horizontal="center" vertical="center" textRotation="90" wrapText="1"/>
    </xf>
    <xf numFmtId="0" fontId="0" fillId="2" borderId="3" xfId="0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wrapText="1"/>
    </xf>
    <xf numFmtId="0" fontId="0" fillId="0" borderId="2" xfId="0" applyBorder="1" applyAlignment="1">
      <alignment vertical="center" wrapText="1"/>
    </xf>
    <xf numFmtId="0" fontId="3" fillId="0" borderId="9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1" fillId="6" borderId="0" xfId="0" applyFont="1" applyFill="1" applyAlignment="1">
      <alignment vertical="center"/>
    </xf>
    <xf numFmtId="0" fontId="0" fillId="6" borderId="10" xfId="0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6" borderId="0" xfId="0" applyFill="1" applyBorder="1" applyAlignment="1">
      <alignment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vertical="center" wrapText="1"/>
    </xf>
    <xf numFmtId="164" fontId="0" fillId="6" borderId="0" xfId="0" applyNumberFormat="1" applyFill="1" applyBorder="1" applyAlignment="1">
      <alignment vertical="center" wrapText="1"/>
    </xf>
    <xf numFmtId="0" fontId="0" fillId="6" borderId="0" xfId="0" applyFill="1" applyAlignment="1">
      <alignment vertical="center" wrapText="1"/>
    </xf>
    <xf numFmtId="2" fontId="6" fillId="6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3"/>
  <sheetViews>
    <sheetView tabSelected="1" topLeftCell="A12" zoomScale="80" zoomScaleNormal="80" workbookViewId="0">
      <selection activeCell="E26" sqref="E26"/>
    </sheetView>
  </sheetViews>
  <sheetFormatPr defaultColWidth="35" defaultRowHeight="15" x14ac:dyDescent="0.25"/>
  <cols>
    <col min="1" max="1" width="9.5703125" style="1" customWidth="1"/>
    <col min="2" max="2" width="78" style="1" bestFit="1" customWidth="1"/>
    <col min="3" max="4" width="35" style="1" customWidth="1"/>
    <col min="5" max="5" width="59.42578125" style="1" bestFit="1" customWidth="1"/>
    <col min="6" max="7" width="34.42578125" style="1" customWidth="1"/>
    <col min="8" max="8" width="35" style="1"/>
    <col min="9" max="10" width="21.42578125" style="1" customWidth="1"/>
    <col min="11" max="11" width="38.42578125" style="1" bestFit="1" customWidth="1"/>
    <col min="12" max="15" width="21.42578125" style="1" customWidth="1"/>
    <col min="16" max="16" width="35" style="1"/>
    <col min="17" max="17" width="35" style="4"/>
    <col min="18" max="18" width="12.42578125" style="1" bestFit="1" customWidth="1"/>
    <col min="19" max="16384" width="35" style="1"/>
  </cols>
  <sheetData>
    <row r="1" spans="1:18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18" ht="83.45" customHeight="1" x14ac:dyDescent="0.25">
      <c r="A2" s="73"/>
      <c r="B2" s="72" t="s">
        <v>1</v>
      </c>
      <c r="C2" s="72" t="s">
        <v>2</v>
      </c>
      <c r="D2" s="72" t="s">
        <v>3</v>
      </c>
      <c r="E2" s="72" t="s">
        <v>4</v>
      </c>
      <c r="F2" s="82" t="s">
        <v>5</v>
      </c>
      <c r="G2" s="72" t="s">
        <v>6</v>
      </c>
      <c r="H2" s="79" t="s">
        <v>7</v>
      </c>
      <c r="I2" s="79"/>
      <c r="J2" s="79"/>
      <c r="K2" s="72" t="s">
        <v>8</v>
      </c>
      <c r="L2" s="72"/>
      <c r="M2" s="72"/>
      <c r="N2" s="73" t="s">
        <v>9</v>
      </c>
      <c r="O2" s="79" t="s">
        <v>10</v>
      </c>
      <c r="P2" s="79"/>
      <c r="Q2" s="73" t="s">
        <v>11</v>
      </c>
      <c r="R2" s="72" t="s">
        <v>12</v>
      </c>
    </row>
    <row r="3" spans="1:18" s="2" customFormat="1" ht="135" x14ac:dyDescent="0.25">
      <c r="A3" s="74"/>
      <c r="B3" s="72"/>
      <c r="C3" s="72"/>
      <c r="D3" s="72"/>
      <c r="E3" s="72"/>
      <c r="F3" s="82"/>
      <c r="G3" s="72"/>
      <c r="H3" s="8" t="s">
        <v>13</v>
      </c>
      <c r="I3" s="6" t="s">
        <v>14</v>
      </c>
      <c r="J3" s="6" t="s">
        <v>15</v>
      </c>
      <c r="K3" s="6" t="s">
        <v>13</v>
      </c>
      <c r="L3" s="6" t="s">
        <v>14</v>
      </c>
      <c r="M3" s="6" t="s">
        <v>15</v>
      </c>
      <c r="N3" s="74"/>
      <c r="O3" s="6" t="s">
        <v>16</v>
      </c>
      <c r="P3" s="6" t="s">
        <v>17</v>
      </c>
      <c r="Q3" s="74"/>
      <c r="R3" s="72"/>
    </row>
    <row r="4" spans="1:18" s="2" customFormat="1" ht="42" customHeight="1" x14ac:dyDescent="0.25">
      <c r="A4" s="75" t="s">
        <v>18</v>
      </c>
      <c r="B4" s="72" t="s">
        <v>19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18" ht="17.25" x14ac:dyDescent="0.25">
      <c r="A5" s="76"/>
      <c r="B5" s="67" t="s">
        <v>203</v>
      </c>
      <c r="C5" s="7" t="s">
        <v>176</v>
      </c>
      <c r="D5" s="7" t="s">
        <v>103</v>
      </c>
      <c r="E5" s="7" t="s">
        <v>212</v>
      </c>
      <c r="F5" s="7" t="s">
        <v>20</v>
      </c>
      <c r="G5" s="9" t="s">
        <v>20</v>
      </c>
      <c r="H5" s="22" t="s">
        <v>21</v>
      </c>
      <c r="I5" s="9" t="s">
        <v>21</v>
      </c>
      <c r="J5" s="9" t="s">
        <v>21</v>
      </c>
      <c r="K5" s="5"/>
      <c r="L5" s="5"/>
      <c r="M5" s="5"/>
      <c r="N5" s="7"/>
      <c r="O5" s="7">
        <v>2500</v>
      </c>
      <c r="P5" s="7"/>
      <c r="Q5" s="5" t="s">
        <v>20</v>
      </c>
      <c r="R5" s="18">
        <f>O5</f>
        <v>2500</v>
      </c>
    </row>
    <row r="6" spans="1:18" ht="17.25" x14ac:dyDescent="0.25">
      <c r="A6" s="76"/>
      <c r="B6" s="67" t="s">
        <v>204</v>
      </c>
      <c r="C6" s="7" t="s">
        <v>176</v>
      </c>
      <c r="D6" s="7" t="s">
        <v>103</v>
      </c>
      <c r="E6" s="7" t="s">
        <v>213</v>
      </c>
      <c r="F6" s="7" t="s">
        <v>20</v>
      </c>
      <c r="G6" s="9" t="s">
        <v>20</v>
      </c>
      <c r="H6" s="22" t="s">
        <v>21</v>
      </c>
      <c r="I6" s="9" t="s">
        <v>21</v>
      </c>
      <c r="J6" s="9" t="s">
        <v>21</v>
      </c>
      <c r="K6" s="5"/>
      <c r="L6" s="5"/>
      <c r="M6" s="5"/>
      <c r="N6" s="7"/>
      <c r="O6" s="7">
        <v>8098</v>
      </c>
      <c r="P6" s="7"/>
      <c r="Q6" s="5" t="s">
        <v>20</v>
      </c>
      <c r="R6" s="18">
        <f t="shared" ref="R6:R10" si="0">O6</f>
        <v>8098</v>
      </c>
    </row>
    <row r="7" spans="1:18" ht="17.25" x14ac:dyDescent="0.25">
      <c r="A7" s="76"/>
      <c r="B7" s="67" t="s">
        <v>205</v>
      </c>
      <c r="C7" s="7" t="s">
        <v>176</v>
      </c>
      <c r="D7" s="7" t="s">
        <v>103</v>
      </c>
      <c r="E7" s="7" t="s">
        <v>214</v>
      </c>
      <c r="F7" s="7" t="s">
        <v>20</v>
      </c>
      <c r="G7" s="9" t="s">
        <v>20</v>
      </c>
      <c r="H7" s="22" t="s">
        <v>21</v>
      </c>
      <c r="I7" s="9" t="s">
        <v>21</v>
      </c>
      <c r="J7" s="9" t="s">
        <v>21</v>
      </c>
      <c r="K7" s="5"/>
      <c r="L7" s="5"/>
      <c r="M7" s="5"/>
      <c r="N7" s="7"/>
      <c r="O7" s="7">
        <v>4200</v>
      </c>
      <c r="P7" s="7"/>
      <c r="Q7" s="5" t="s">
        <v>20</v>
      </c>
      <c r="R7" s="18">
        <f t="shared" si="0"/>
        <v>4200</v>
      </c>
    </row>
    <row r="8" spans="1:18" x14ac:dyDescent="0.25">
      <c r="A8" s="76"/>
      <c r="B8" s="67" t="s">
        <v>206</v>
      </c>
      <c r="C8" s="7" t="s">
        <v>209</v>
      </c>
      <c r="D8" s="7" t="s">
        <v>103</v>
      </c>
      <c r="E8" s="7" t="s">
        <v>215</v>
      </c>
      <c r="F8" s="7"/>
      <c r="G8" s="9"/>
      <c r="H8" s="22"/>
      <c r="I8" s="9"/>
      <c r="J8" s="9"/>
      <c r="K8" s="45"/>
      <c r="L8" s="45"/>
      <c r="M8" s="45"/>
      <c r="N8" s="7"/>
      <c r="O8" s="7">
        <v>600</v>
      </c>
      <c r="P8" s="7"/>
      <c r="Q8" s="45"/>
      <c r="R8" s="18">
        <f t="shared" si="0"/>
        <v>600</v>
      </c>
    </row>
    <row r="9" spans="1:18" x14ac:dyDescent="0.25">
      <c r="A9" s="76"/>
      <c r="B9" s="67" t="s">
        <v>207</v>
      </c>
      <c r="C9" s="7" t="s">
        <v>210</v>
      </c>
      <c r="D9" s="7" t="s">
        <v>103</v>
      </c>
      <c r="E9" s="7" t="s">
        <v>216</v>
      </c>
      <c r="F9" s="7"/>
      <c r="G9" s="9"/>
      <c r="H9" s="22"/>
      <c r="I9" s="9"/>
      <c r="J9" s="9"/>
      <c r="K9" s="45"/>
      <c r="L9" s="45"/>
      <c r="M9" s="45"/>
      <c r="N9" s="7"/>
      <c r="O9" s="7">
        <v>1500</v>
      </c>
      <c r="P9" s="7"/>
      <c r="Q9" s="45"/>
      <c r="R9" s="18">
        <f t="shared" si="0"/>
        <v>1500</v>
      </c>
    </row>
    <row r="10" spans="1:18" ht="17.25" x14ac:dyDescent="0.25">
      <c r="A10" s="76"/>
      <c r="B10" s="67" t="s">
        <v>208</v>
      </c>
      <c r="C10" s="7" t="s">
        <v>211</v>
      </c>
      <c r="D10" s="7" t="s">
        <v>103</v>
      </c>
      <c r="E10" s="7" t="s">
        <v>217</v>
      </c>
      <c r="F10" s="7" t="s">
        <v>20</v>
      </c>
      <c r="G10" s="9" t="s">
        <v>20</v>
      </c>
      <c r="H10" s="22" t="s">
        <v>21</v>
      </c>
      <c r="I10" s="9" t="s">
        <v>21</v>
      </c>
      <c r="J10" s="9" t="s">
        <v>21</v>
      </c>
      <c r="K10" s="5"/>
      <c r="L10" s="5"/>
      <c r="M10" s="5"/>
      <c r="N10" s="7"/>
      <c r="O10" s="7">
        <v>1200</v>
      </c>
      <c r="P10" s="7"/>
      <c r="Q10" s="5" t="s">
        <v>20</v>
      </c>
      <c r="R10" s="18">
        <f t="shared" si="0"/>
        <v>1200</v>
      </c>
    </row>
    <row r="11" spans="1:18" ht="42" customHeight="1" x14ac:dyDescent="0.25">
      <c r="A11" s="76"/>
      <c r="B11" s="78" t="s">
        <v>22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</row>
    <row r="12" spans="1:18" s="3" customFormat="1" ht="40.35" customHeight="1" x14ac:dyDescent="0.25">
      <c r="A12" s="76"/>
      <c r="B12" s="80" t="s">
        <v>23</v>
      </c>
      <c r="C12" s="80"/>
      <c r="D12" s="80"/>
      <c r="E12" s="80"/>
      <c r="F12" s="8" t="s">
        <v>20</v>
      </c>
      <c r="G12" s="6" t="s">
        <v>20</v>
      </c>
      <c r="H12" s="22" t="s">
        <v>21</v>
      </c>
      <c r="I12" s="9" t="s">
        <v>21</v>
      </c>
      <c r="J12" s="9" t="s">
        <v>21</v>
      </c>
      <c r="K12" s="6"/>
      <c r="L12" s="6"/>
      <c r="M12" s="6"/>
      <c r="N12" s="8"/>
      <c r="O12" s="8"/>
      <c r="P12" s="8"/>
      <c r="Q12" s="5" t="s">
        <v>20</v>
      </c>
      <c r="R12" s="8"/>
    </row>
    <row r="13" spans="1:18" s="3" customFormat="1" ht="40.35" customHeight="1" x14ac:dyDescent="0.25">
      <c r="A13" s="76"/>
      <c r="B13" s="80" t="s">
        <v>24</v>
      </c>
      <c r="C13" s="80"/>
      <c r="D13" s="80"/>
      <c r="E13" s="80"/>
      <c r="F13" s="8" t="s">
        <v>20</v>
      </c>
      <c r="G13" s="6" t="s">
        <v>20</v>
      </c>
      <c r="H13" s="22" t="s">
        <v>21</v>
      </c>
      <c r="I13" s="9" t="s">
        <v>21</v>
      </c>
      <c r="J13" s="9" t="s">
        <v>21</v>
      </c>
      <c r="K13" s="6"/>
      <c r="L13" s="6"/>
      <c r="M13" s="6"/>
      <c r="N13" s="8"/>
      <c r="O13" s="8"/>
      <c r="P13" s="8"/>
      <c r="Q13" s="5" t="s">
        <v>20</v>
      </c>
      <c r="R13" s="8"/>
    </row>
    <row r="14" spans="1:18" s="3" customFormat="1" ht="40.35" customHeight="1" x14ac:dyDescent="0.25">
      <c r="A14" s="77"/>
      <c r="B14" s="80" t="s">
        <v>25</v>
      </c>
      <c r="C14" s="80"/>
      <c r="D14" s="80"/>
      <c r="E14" s="80"/>
      <c r="F14" s="8" t="s">
        <v>20</v>
      </c>
      <c r="G14" s="6" t="s">
        <v>20</v>
      </c>
      <c r="H14" s="22" t="s">
        <v>21</v>
      </c>
      <c r="I14" s="9" t="s">
        <v>21</v>
      </c>
      <c r="J14" s="9" t="s">
        <v>21</v>
      </c>
      <c r="K14" s="6"/>
      <c r="L14" s="6"/>
      <c r="M14" s="6"/>
      <c r="N14" s="8"/>
      <c r="O14" s="8"/>
      <c r="P14" s="8"/>
      <c r="Q14" s="5" t="s">
        <v>20</v>
      </c>
      <c r="R14" s="8"/>
    </row>
    <row r="15" spans="1:18" ht="42" customHeight="1" x14ac:dyDescent="0.25">
      <c r="A15" s="75" t="s">
        <v>26</v>
      </c>
      <c r="B15" s="72" t="s">
        <v>27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18" s="3" customFormat="1" x14ac:dyDescent="0.25">
      <c r="A16" s="76"/>
      <c r="B16" s="8" t="s">
        <v>28</v>
      </c>
      <c r="C16" s="8" t="s">
        <v>29</v>
      </c>
      <c r="D16" s="8" t="s">
        <v>30</v>
      </c>
      <c r="E16" s="8" t="s">
        <v>31</v>
      </c>
      <c r="F16" s="15" t="s">
        <v>32</v>
      </c>
      <c r="G16" s="6" t="s">
        <v>20</v>
      </c>
      <c r="H16" s="8"/>
      <c r="I16" s="8"/>
      <c r="J16" s="8"/>
      <c r="K16" s="10" t="s">
        <v>20</v>
      </c>
      <c r="L16" s="10" t="s">
        <v>20</v>
      </c>
      <c r="M16" s="10" t="s">
        <v>20</v>
      </c>
      <c r="N16" s="10" t="s">
        <v>20</v>
      </c>
      <c r="O16" s="16"/>
      <c r="P16" s="16"/>
      <c r="Q16" s="10" t="s">
        <v>20</v>
      </c>
      <c r="R16" s="8"/>
    </row>
    <row r="17" spans="1:18" s="3" customFormat="1" x14ac:dyDescent="0.25">
      <c r="A17" s="76"/>
      <c r="B17" s="8" t="s">
        <v>33</v>
      </c>
      <c r="C17" s="17" t="s">
        <v>34</v>
      </c>
      <c r="D17" s="8" t="s">
        <v>30</v>
      </c>
      <c r="E17" s="17" t="s">
        <v>35</v>
      </c>
      <c r="F17" s="6" t="s">
        <v>36</v>
      </c>
      <c r="G17" s="6" t="s">
        <v>20</v>
      </c>
      <c r="H17" s="8"/>
      <c r="I17" s="8"/>
      <c r="J17" s="8"/>
      <c r="K17" s="10" t="s">
        <v>20</v>
      </c>
      <c r="L17" s="10" t="s">
        <v>20</v>
      </c>
      <c r="M17" s="10" t="s">
        <v>20</v>
      </c>
      <c r="N17" s="10" t="s">
        <v>20</v>
      </c>
      <c r="O17" s="16"/>
      <c r="P17" s="16"/>
      <c r="Q17" s="10" t="s">
        <v>20</v>
      </c>
      <c r="R17" s="18">
        <v>2500</v>
      </c>
    </row>
    <row r="18" spans="1:18" s="3" customFormat="1" x14ac:dyDescent="0.25">
      <c r="A18" s="76"/>
      <c r="B18" s="19" t="s">
        <v>37</v>
      </c>
      <c r="C18" s="8" t="s">
        <v>38</v>
      </c>
      <c r="D18" s="8" t="s">
        <v>30</v>
      </c>
      <c r="E18" s="8" t="s">
        <v>39</v>
      </c>
      <c r="F18" s="6" t="s">
        <v>40</v>
      </c>
      <c r="G18" s="6" t="s">
        <v>20</v>
      </c>
      <c r="H18" s="8"/>
      <c r="I18" s="8"/>
      <c r="J18" s="8"/>
      <c r="K18" s="10" t="s">
        <v>20</v>
      </c>
      <c r="L18" s="10" t="s">
        <v>20</v>
      </c>
      <c r="M18" s="10" t="s">
        <v>20</v>
      </c>
      <c r="N18" s="10" t="s">
        <v>20</v>
      </c>
      <c r="O18" s="16"/>
      <c r="P18" s="16"/>
      <c r="Q18" s="10" t="s">
        <v>20</v>
      </c>
      <c r="R18" s="18">
        <v>500</v>
      </c>
    </row>
    <row r="19" spans="1:18" s="3" customFormat="1" x14ac:dyDescent="0.25">
      <c r="A19" s="76"/>
      <c r="B19" s="20" t="s">
        <v>41</v>
      </c>
      <c r="C19" s="8" t="s">
        <v>42</v>
      </c>
      <c r="D19" s="8" t="s">
        <v>30</v>
      </c>
      <c r="E19" s="8" t="s">
        <v>43</v>
      </c>
      <c r="F19" s="6" t="s">
        <v>44</v>
      </c>
      <c r="G19" s="6" t="s">
        <v>20</v>
      </c>
      <c r="H19" s="8"/>
      <c r="I19" s="8"/>
      <c r="J19" s="8"/>
      <c r="K19" s="10" t="s">
        <v>20</v>
      </c>
      <c r="L19" s="10" t="s">
        <v>20</v>
      </c>
      <c r="M19" s="10" t="s">
        <v>20</v>
      </c>
      <c r="N19" s="10" t="s">
        <v>20</v>
      </c>
      <c r="O19" s="16"/>
      <c r="P19" s="16"/>
      <c r="Q19" s="10" t="s">
        <v>20</v>
      </c>
      <c r="R19" s="18">
        <v>3000</v>
      </c>
    </row>
    <row r="20" spans="1:18" s="3" customFormat="1" x14ac:dyDescent="0.2">
      <c r="A20" s="76"/>
      <c r="B20" s="21" t="s">
        <v>45</v>
      </c>
      <c r="C20" s="8" t="s">
        <v>46</v>
      </c>
      <c r="D20" s="8" t="s">
        <v>30</v>
      </c>
      <c r="E20" s="8" t="s">
        <v>47</v>
      </c>
      <c r="F20" s="8"/>
      <c r="G20" s="6"/>
      <c r="H20" s="24" t="s">
        <v>48</v>
      </c>
      <c r="I20" s="8"/>
      <c r="J20" s="8"/>
      <c r="K20" s="10"/>
      <c r="L20" s="10"/>
      <c r="M20" s="10"/>
      <c r="N20" s="10"/>
      <c r="O20" s="16"/>
      <c r="P20" s="16"/>
      <c r="Q20" s="10"/>
      <c r="R20" s="18"/>
    </row>
    <row r="21" spans="1:18" s="3" customFormat="1" x14ac:dyDescent="0.25">
      <c r="A21" s="76"/>
      <c r="B21" s="20" t="s">
        <v>49</v>
      </c>
      <c r="C21" s="8" t="s">
        <v>29</v>
      </c>
      <c r="D21" s="8" t="s">
        <v>30</v>
      </c>
      <c r="E21" s="8" t="s">
        <v>50</v>
      </c>
      <c r="F21" s="8"/>
      <c r="G21" s="6"/>
      <c r="H21" s="24" t="s">
        <v>51</v>
      </c>
      <c r="I21" s="8"/>
      <c r="J21" s="8"/>
      <c r="K21" s="10"/>
      <c r="L21" s="10"/>
      <c r="M21" s="10"/>
      <c r="N21" s="10"/>
      <c r="O21" s="16"/>
      <c r="P21" s="16"/>
      <c r="Q21" s="10"/>
      <c r="R21" s="18"/>
    </row>
    <row r="22" spans="1:18" s="3" customFormat="1" x14ac:dyDescent="0.2">
      <c r="A22" s="76"/>
      <c r="B22" s="21" t="s">
        <v>52</v>
      </c>
      <c r="C22" s="8" t="s">
        <v>53</v>
      </c>
      <c r="D22" s="8" t="s">
        <v>30</v>
      </c>
      <c r="E22" s="8" t="s">
        <v>54</v>
      </c>
      <c r="F22" s="8"/>
      <c r="G22" s="6"/>
      <c r="H22" s="24" t="s">
        <v>55</v>
      </c>
      <c r="I22" s="8"/>
      <c r="J22" s="8"/>
      <c r="K22" s="10"/>
      <c r="L22" s="10"/>
      <c r="M22" s="10"/>
      <c r="N22" s="10"/>
      <c r="O22" s="16"/>
      <c r="P22" s="16"/>
      <c r="Q22" s="10"/>
      <c r="R22" s="18"/>
    </row>
    <row r="23" spans="1:18" s="3" customFormat="1" x14ac:dyDescent="0.2">
      <c r="A23" s="76"/>
      <c r="B23" s="23" t="s">
        <v>56</v>
      </c>
      <c r="C23" s="8" t="s">
        <v>42</v>
      </c>
      <c r="D23" s="8" t="s">
        <v>30</v>
      </c>
      <c r="E23" s="11" t="s">
        <v>57</v>
      </c>
      <c r="F23" s="8"/>
      <c r="G23" s="6"/>
      <c r="H23" s="24" t="s">
        <v>58</v>
      </c>
      <c r="I23" s="8"/>
      <c r="J23" s="8"/>
      <c r="K23" s="10"/>
      <c r="L23" s="10"/>
      <c r="M23" s="10"/>
      <c r="N23" s="10"/>
      <c r="O23" s="16"/>
      <c r="P23" s="16"/>
      <c r="Q23" s="10"/>
      <c r="R23" s="18"/>
    </row>
    <row r="24" spans="1:18" s="3" customFormat="1" x14ac:dyDescent="0.2">
      <c r="A24" s="76"/>
      <c r="B24" s="21" t="s">
        <v>59</v>
      </c>
      <c r="C24" s="8" t="s">
        <v>60</v>
      </c>
      <c r="D24" s="8" t="s">
        <v>30</v>
      </c>
      <c r="E24" s="8" t="s">
        <v>61</v>
      </c>
      <c r="F24" s="8"/>
      <c r="G24" s="6"/>
      <c r="H24" s="29" t="s">
        <v>44</v>
      </c>
      <c r="I24" s="8"/>
      <c r="J24" s="8"/>
      <c r="K24" s="10"/>
      <c r="L24" s="10"/>
      <c r="M24" s="10"/>
      <c r="N24" s="10"/>
      <c r="O24" s="16"/>
      <c r="P24" s="16"/>
      <c r="Q24" s="10"/>
      <c r="R24" s="18"/>
    </row>
    <row r="25" spans="1:18" s="3" customFormat="1" x14ac:dyDescent="0.2">
      <c r="A25" s="76"/>
      <c r="B25" s="23" t="s">
        <v>62</v>
      </c>
      <c r="C25" s="8" t="s">
        <v>63</v>
      </c>
      <c r="D25" s="8" t="s">
        <v>30</v>
      </c>
      <c r="E25" s="8" t="s">
        <v>64</v>
      </c>
      <c r="G25" s="6"/>
      <c r="H25" s="25" t="s">
        <v>65</v>
      </c>
      <c r="I25" s="8"/>
      <c r="J25" s="8"/>
      <c r="K25" s="10"/>
      <c r="L25" s="10"/>
      <c r="M25" s="10"/>
      <c r="N25" s="10"/>
      <c r="O25" s="16"/>
      <c r="P25" s="16"/>
      <c r="Q25" s="10"/>
      <c r="R25" s="18"/>
    </row>
    <row r="26" spans="1:18" s="3" customFormat="1" x14ac:dyDescent="0.2">
      <c r="A26" s="76"/>
      <c r="B26" s="23" t="s">
        <v>66</v>
      </c>
      <c r="C26" s="8" t="s">
        <v>67</v>
      </c>
      <c r="D26" s="8" t="s">
        <v>30</v>
      </c>
      <c r="E26" s="8" t="s">
        <v>68</v>
      </c>
      <c r="F26" s="8"/>
      <c r="G26" s="6"/>
      <c r="H26" s="26" t="s">
        <v>69</v>
      </c>
      <c r="I26" s="8"/>
      <c r="J26" s="8"/>
      <c r="K26" s="10"/>
      <c r="L26" s="10"/>
      <c r="M26" s="10"/>
      <c r="N26" s="10"/>
      <c r="O26" s="16"/>
      <c r="P26" s="16"/>
      <c r="Q26" s="10"/>
      <c r="R26" s="18"/>
    </row>
    <row r="27" spans="1:18" s="3" customFormat="1" x14ac:dyDescent="0.25">
      <c r="A27" s="76"/>
      <c r="B27" s="23" t="s">
        <v>70</v>
      </c>
      <c r="C27" s="42" t="s">
        <v>71</v>
      </c>
      <c r="D27" s="8" t="s">
        <v>30</v>
      </c>
      <c r="E27" s="42" t="s">
        <v>72</v>
      </c>
      <c r="F27" s="8"/>
      <c r="G27" s="6"/>
      <c r="H27" s="26" t="s">
        <v>73</v>
      </c>
      <c r="I27" s="8"/>
      <c r="J27" s="8"/>
      <c r="K27" s="10" t="s">
        <v>74</v>
      </c>
      <c r="L27" s="10"/>
      <c r="M27" s="10"/>
      <c r="N27" s="10"/>
      <c r="O27" s="16"/>
      <c r="P27" s="16"/>
      <c r="Q27" s="10"/>
      <c r="R27" s="18"/>
    </row>
    <row r="28" spans="1:18" s="3" customFormat="1" x14ac:dyDescent="0.2">
      <c r="A28" s="76"/>
      <c r="B28" s="27" t="s">
        <v>75</v>
      </c>
      <c r="C28" s="8" t="s">
        <v>42</v>
      </c>
      <c r="D28" s="8" t="s">
        <v>30</v>
      </c>
      <c r="E28" s="8" t="s">
        <v>76</v>
      </c>
      <c r="F28" s="8"/>
      <c r="G28" s="6"/>
      <c r="H28" s="6" t="s">
        <v>48</v>
      </c>
      <c r="I28" s="8"/>
      <c r="J28" s="8"/>
      <c r="K28" s="10"/>
      <c r="L28" s="10"/>
      <c r="M28" s="10"/>
      <c r="N28" s="10"/>
      <c r="O28" s="16"/>
      <c r="P28" s="16"/>
      <c r="Q28" s="10"/>
      <c r="R28" s="18"/>
    </row>
    <row r="29" spans="1:18" s="3" customFormat="1" ht="30" x14ac:dyDescent="0.2">
      <c r="A29" s="76"/>
      <c r="B29" s="28" t="s">
        <v>77</v>
      </c>
      <c r="C29" s="32" t="s">
        <v>78</v>
      </c>
      <c r="D29" s="8" t="s">
        <v>30</v>
      </c>
      <c r="E29" s="32" t="s">
        <v>79</v>
      </c>
      <c r="F29" s="8"/>
      <c r="G29" s="6"/>
      <c r="H29" s="6" t="s">
        <v>80</v>
      </c>
      <c r="I29" s="8"/>
      <c r="J29" s="8"/>
      <c r="K29" s="10"/>
      <c r="L29" s="10"/>
      <c r="M29" s="10"/>
      <c r="N29" s="10"/>
      <c r="O29" s="16"/>
      <c r="P29" s="16"/>
      <c r="Q29" s="10"/>
      <c r="R29" s="18"/>
    </row>
    <row r="30" spans="1:18" s="3" customFormat="1" x14ac:dyDescent="0.25">
      <c r="A30" s="76"/>
      <c r="B30" s="12" t="s">
        <v>81</v>
      </c>
      <c r="C30" s="7" t="s">
        <v>82</v>
      </c>
      <c r="D30" s="8" t="s">
        <v>30</v>
      </c>
      <c r="E30" s="7" t="s">
        <v>83</v>
      </c>
      <c r="F30" s="8"/>
      <c r="G30" s="6"/>
      <c r="H30" s="8"/>
      <c r="I30" s="8"/>
      <c r="J30" s="8"/>
      <c r="K30" s="10" t="s">
        <v>84</v>
      </c>
      <c r="L30" s="10"/>
      <c r="M30" s="10"/>
      <c r="N30" s="10"/>
      <c r="O30" s="16"/>
      <c r="P30" s="16"/>
      <c r="Q30" s="10"/>
      <c r="R30" s="18"/>
    </row>
    <row r="31" spans="1:18" s="3" customFormat="1" x14ac:dyDescent="0.25">
      <c r="A31" s="76"/>
      <c r="B31" s="12" t="s">
        <v>85</v>
      </c>
      <c r="C31" s="7" t="s">
        <v>86</v>
      </c>
      <c r="D31" s="8" t="s">
        <v>30</v>
      </c>
      <c r="E31" s="7" t="s">
        <v>87</v>
      </c>
      <c r="F31" s="8"/>
      <c r="G31" s="6"/>
      <c r="H31" s="8"/>
      <c r="I31" s="8"/>
      <c r="J31" s="8"/>
      <c r="K31" s="10" t="s">
        <v>88</v>
      </c>
      <c r="L31" s="10"/>
      <c r="M31" s="10"/>
      <c r="N31" s="10"/>
      <c r="O31" s="16"/>
      <c r="P31" s="16"/>
      <c r="Q31" s="10"/>
      <c r="R31" s="18"/>
    </row>
    <row r="32" spans="1:18" s="3" customFormat="1" x14ac:dyDescent="0.25">
      <c r="A32" s="76"/>
      <c r="B32" s="12" t="s">
        <v>89</v>
      </c>
      <c r="C32" s="30" t="s">
        <v>90</v>
      </c>
      <c r="D32" s="8" t="s">
        <v>30</v>
      </c>
      <c r="E32" s="30" t="s">
        <v>91</v>
      </c>
      <c r="F32" s="8"/>
      <c r="H32" s="8"/>
      <c r="I32" s="8"/>
      <c r="J32" s="8"/>
      <c r="K32" s="10" t="s">
        <v>92</v>
      </c>
      <c r="L32" s="10"/>
      <c r="M32" s="10"/>
      <c r="N32" s="10"/>
      <c r="O32" s="16"/>
      <c r="P32" s="16"/>
      <c r="Q32" s="10"/>
      <c r="R32" s="18"/>
    </row>
    <row r="33" spans="1:18" s="3" customFormat="1" x14ac:dyDescent="0.2">
      <c r="A33" s="76"/>
      <c r="B33" s="21" t="s">
        <v>93</v>
      </c>
      <c r="C33" s="8" t="s">
        <v>94</v>
      </c>
      <c r="D33" s="8" t="s">
        <v>30</v>
      </c>
      <c r="E33" s="8" t="s">
        <v>95</v>
      </c>
      <c r="F33" s="8"/>
      <c r="G33" s="6"/>
      <c r="H33" s="8"/>
      <c r="I33" s="8"/>
      <c r="J33" s="8"/>
      <c r="K33" s="10" t="s">
        <v>96</v>
      </c>
      <c r="L33" s="10"/>
      <c r="M33" s="10"/>
      <c r="N33" s="10"/>
      <c r="O33" s="16"/>
      <c r="P33" s="16"/>
      <c r="Q33" s="10"/>
      <c r="R33" s="18"/>
    </row>
    <row r="34" spans="1:18" s="3" customFormat="1" x14ac:dyDescent="0.25">
      <c r="A34" s="76"/>
      <c r="B34" s="20" t="s">
        <v>97</v>
      </c>
      <c r="C34" s="37" t="s">
        <v>98</v>
      </c>
      <c r="D34" s="8" t="s">
        <v>30</v>
      </c>
      <c r="E34" s="37" t="s">
        <v>99</v>
      </c>
      <c r="F34" s="37"/>
      <c r="G34" s="38"/>
      <c r="H34" s="37"/>
      <c r="I34" s="37"/>
      <c r="J34" s="37"/>
      <c r="K34" s="39" t="s">
        <v>100</v>
      </c>
      <c r="L34" s="39"/>
      <c r="M34" s="39"/>
      <c r="N34" s="39"/>
      <c r="O34" s="40"/>
      <c r="P34" s="40"/>
      <c r="Q34" s="39"/>
      <c r="R34" s="41"/>
    </row>
    <row r="35" spans="1:18" s="95" customFormat="1" x14ac:dyDescent="0.25">
      <c r="A35" s="76"/>
      <c r="B35" s="86" t="s">
        <v>218</v>
      </c>
      <c r="C35" s="87" t="s">
        <v>42</v>
      </c>
      <c r="D35" s="88" t="s">
        <v>30</v>
      </c>
      <c r="E35" s="87" t="s">
        <v>219</v>
      </c>
      <c r="F35" s="89"/>
      <c r="G35" s="90"/>
      <c r="H35" s="91"/>
      <c r="I35" s="89"/>
      <c r="J35" s="89"/>
      <c r="K35" s="96">
        <v>416</v>
      </c>
      <c r="L35" s="92"/>
      <c r="M35" s="92"/>
      <c r="N35" s="92"/>
      <c r="O35" s="93"/>
      <c r="P35" s="93"/>
      <c r="Q35" s="92"/>
      <c r="R35" s="94"/>
    </row>
    <row r="36" spans="1:18" s="32" customFormat="1" x14ac:dyDescent="0.25">
      <c r="A36" s="76"/>
      <c r="B36" s="21" t="s">
        <v>101</v>
      </c>
      <c r="C36" s="14" t="s">
        <v>102</v>
      </c>
      <c r="D36" s="14" t="s">
        <v>103</v>
      </c>
      <c r="E36" s="14" t="s">
        <v>104</v>
      </c>
      <c r="G36" s="33"/>
      <c r="H36" s="6" t="s">
        <v>105</v>
      </c>
      <c r="K36" s="34"/>
      <c r="L36" s="34"/>
      <c r="M36" s="34"/>
      <c r="N36" s="34"/>
      <c r="O36" s="35"/>
      <c r="P36" s="35"/>
      <c r="Q36" s="34"/>
      <c r="R36" s="36"/>
    </row>
    <row r="37" spans="1:18" s="32" customFormat="1" x14ac:dyDescent="0.25">
      <c r="A37" s="76"/>
      <c r="B37" s="43" t="s">
        <v>106</v>
      </c>
      <c r="C37" s="32" t="s">
        <v>42</v>
      </c>
      <c r="D37" s="14" t="s">
        <v>103</v>
      </c>
      <c r="E37" s="43" t="s">
        <v>107</v>
      </c>
      <c r="G37" s="33"/>
      <c r="H37" s="6" t="s">
        <v>108</v>
      </c>
      <c r="K37" s="34"/>
      <c r="L37" s="34"/>
      <c r="M37" s="34"/>
      <c r="N37" s="34"/>
      <c r="O37" s="35"/>
      <c r="P37" s="35"/>
      <c r="Q37" s="34"/>
      <c r="R37" s="36"/>
    </row>
    <row r="38" spans="1:18" s="32" customFormat="1" x14ac:dyDescent="0.25">
      <c r="A38" s="76"/>
      <c r="B38" s="44" t="s">
        <v>117</v>
      </c>
      <c r="C38" s="44" t="s">
        <v>118</v>
      </c>
      <c r="D38" s="14" t="s">
        <v>103</v>
      </c>
      <c r="E38" s="32" t="s">
        <v>119</v>
      </c>
      <c r="F38" s="32">
        <v>217.16</v>
      </c>
      <c r="G38" s="33"/>
      <c r="K38" s="34"/>
      <c r="L38" s="34"/>
      <c r="M38" s="34"/>
      <c r="N38" s="34"/>
      <c r="O38" s="35"/>
      <c r="P38" s="35"/>
      <c r="Q38" s="34"/>
      <c r="R38" s="36">
        <f>F38</f>
        <v>217.16</v>
      </c>
    </row>
    <row r="39" spans="1:18" s="32" customFormat="1" x14ac:dyDescent="0.25">
      <c r="A39" s="76"/>
      <c r="B39" s="44" t="s">
        <v>121</v>
      </c>
      <c r="C39" s="44" t="s">
        <v>120</v>
      </c>
      <c r="D39" s="14" t="s">
        <v>103</v>
      </c>
      <c r="E39" s="32" t="s">
        <v>122</v>
      </c>
      <c r="F39" s="44">
        <v>6556.29</v>
      </c>
      <c r="G39" s="33"/>
      <c r="K39" s="34"/>
      <c r="L39" s="34"/>
      <c r="M39" s="34"/>
      <c r="N39" s="34"/>
      <c r="O39" s="35"/>
      <c r="P39" s="35"/>
      <c r="Q39" s="34"/>
      <c r="R39" s="36">
        <f t="shared" ref="R39:R42" si="1">F39</f>
        <v>6556.29</v>
      </c>
    </row>
    <row r="40" spans="1:18" s="32" customFormat="1" x14ac:dyDescent="0.25">
      <c r="A40" s="76"/>
      <c r="B40" s="44" t="s">
        <v>123</v>
      </c>
      <c r="C40" s="44" t="s">
        <v>109</v>
      </c>
      <c r="D40" s="14" t="s">
        <v>103</v>
      </c>
      <c r="E40" s="32" t="s">
        <v>124</v>
      </c>
      <c r="F40" s="32">
        <v>16790</v>
      </c>
      <c r="G40" s="33"/>
      <c r="K40" s="34"/>
      <c r="L40" s="34"/>
      <c r="M40" s="34"/>
      <c r="N40" s="34"/>
      <c r="O40" s="35"/>
      <c r="P40" s="35"/>
      <c r="Q40" s="34"/>
      <c r="R40" s="36">
        <f t="shared" si="1"/>
        <v>16790</v>
      </c>
    </row>
    <row r="41" spans="1:18" s="32" customFormat="1" x14ac:dyDescent="0.25">
      <c r="A41" s="76"/>
      <c r="B41" s="31" t="s">
        <v>110</v>
      </c>
      <c r="C41" s="32" t="s">
        <v>111</v>
      </c>
      <c r="D41" s="14" t="s">
        <v>103</v>
      </c>
      <c r="E41" s="44" t="s">
        <v>125</v>
      </c>
      <c r="F41" s="44">
        <f>SUBTOTAL(9,F20:F40)</f>
        <v>23563.45</v>
      </c>
      <c r="G41" s="33"/>
      <c r="K41" s="34"/>
      <c r="L41" s="34"/>
      <c r="M41" s="34"/>
      <c r="N41" s="34"/>
      <c r="O41" s="35"/>
      <c r="P41" s="35"/>
      <c r="Q41" s="34"/>
      <c r="R41" s="36">
        <f t="shared" si="1"/>
        <v>23563.45</v>
      </c>
    </row>
    <row r="42" spans="1:18" s="32" customFormat="1" x14ac:dyDescent="0.25">
      <c r="A42" s="76"/>
      <c r="B42" s="44" t="s">
        <v>126</v>
      </c>
      <c r="C42" s="32" t="s">
        <v>127</v>
      </c>
      <c r="D42" s="14" t="s">
        <v>103</v>
      </c>
      <c r="E42" s="32" t="s">
        <v>128</v>
      </c>
      <c r="F42" s="32">
        <v>80.739999999999995</v>
      </c>
      <c r="G42" s="33"/>
      <c r="K42" s="34"/>
      <c r="L42" s="34"/>
      <c r="M42" s="34"/>
      <c r="N42" s="34"/>
      <c r="O42" s="35"/>
      <c r="P42" s="35"/>
      <c r="Q42" s="34"/>
      <c r="R42" s="36">
        <f t="shared" si="1"/>
        <v>80.739999999999995</v>
      </c>
    </row>
    <row r="43" spans="1:18" s="48" customFormat="1" x14ac:dyDescent="0.25">
      <c r="A43" s="76"/>
      <c r="B43" s="46" t="s">
        <v>129</v>
      </c>
      <c r="C43" s="46" t="s">
        <v>130</v>
      </c>
      <c r="D43" s="47" t="s">
        <v>103</v>
      </c>
      <c r="E43" s="48" t="s">
        <v>131</v>
      </c>
      <c r="G43" s="49"/>
      <c r="H43" s="50">
        <v>2</v>
      </c>
      <c r="K43" s="51"/>
      <c r="L43" s="51"/>
      <c r="M43" s="51"/>
      <c r="N43" s="51"/>
      <c r="O43" s="52"/>
      <c r="P43" s="52"/>
      <c r="Q43" s="51"/>
      <c r="R43" s="53">
        <v>2000</v>
      </c>
    </row>
    <row r="44" spans="1:18" s="48" customFormat="1" x14ac:dyDescent="0.25">
      <c r="A44" s="76"/>
      <c r="B44" s="46" t="s">
        <v>132</v>
      </c>
      <c r="C44" s="46" t="s">
        <v>133</v>
      </c>
      <c r="D44" s="47" t="s">
        <v>103</v>
      </c>
      <c r="E44" s="48" t="s">
        <v>134</v>
      </c>
      <c r="G44" s="49"/>
      <c r="H44" s="54">
        <v>2000</v>
      </c>
      <c r="K44" s="51"/>
      <c r="L44" s="51"/>
      <c r="M44" s="51"/>
      <c r="N44" s="51"/>
      <c r="O44" s="52"/>
      <c r="P44" s="52"/>
      <c r="Q44" s="51"/>
      <c r="R44" s="53">
        <v>2000</v>
      </c>
    </row>
    <row r="45" spans="1:18" s="57" customFormat="1" x14ac:dyDescent="0.25">
      <c r="A45" s="76"/>
      <c r="B45" s="55" t="s">
        <v>135</v>
      </c>
      <c r="C45" s="55" t="s">
        <v>136</v>
      </c>
      <c r="D45" s="56" t="s">
        <v>103</v>
      </c>
      <c r="E45" s="57" t="s">
        <v>137</v>
      </c>
      <c r="G45" s="58"/>
      <c r="H45" s="58">
        <v>700</v>
      </c>
      <c r="K45" s="59"/>
      <c r="L45" s="59"/>
      <c r="M45" s="59"/>
      <c r="N45" s="59"/>
      <c r="O45" s="60"/>
      <c r="P45" s="60"/>
      <c r="Q45" s="59"/>
      <c r="R45" s="61">
        <v>700</v>
      </c>
    </row>
    <row r="46" spans="1:18" s="48" customFormat="1" x14ac:dyDescent="0.25">
      <c r="A46" s="76"/>
      <c r="B46" s="68" t="s">
        <v>138</v>
      </c>
      <c r="C46" s="46" t="s">
        <v>29</v>
      </c>
      <c r="D46" s="56" t="s">
        <v>103</v>
      </c>
      <c r="E46" s="48" t="s">
        <v>142</v>
      </c>
      <c r="G46" s="49"/>
      <c r="H46" s="49">
        <v>1500</v>
      </c>
      <c r="K46" s="51"/>
      <c r="L46" s="51"/>
      <c r="M46" s="51"/>
      <c r="N46" s="51"/>
      <c r="O46" s="52"/>
      <c r="P46" s="52"/>
      <c r="Q46" s="51"/>
      <c r="R46" s="53">
        <f>H46</f>
        <v>1500</v>
      </c>
    </row>
    <row r="47" spans="1:18" s="63" customFormat="1" x14ac:dyDescent="0.25">
      <c r="A47" s="76"/>
      <c r="B47" s="69" t="s">
        <v>139</v>
      </c>
      <c r="C47" s="62" t="s">
        <v>146</v>
      </c>
      <c r="D47" s="56" t="s">
        <v>103</v>
      </c>
      <c r="E47" s="63" t="s">
        <v>143</v>
      </c>
      <c r="G47" s="64"/>
      <c r="H47" s="64">
        <v>3500</v>
      </c>
      <c r="K47" s="65"/>
      <c r="L47" s="65"/>
      <c r="M47" s="65"/>
      <c r="N47" s="65"/>
      <c r="O47" s="66"/>
      <c r="P47" s="66"/>
      <c r="Q47" s="65"/>
      <c r="R47" s="53">
        <f t="shared" ref="R47:R49" si="2">H47</f>
        <v>3500</v>
      </c>
    </row>
    <row r="48" spans="1:18" s="48" customFormat="1" x14ac:dyDescent="0.25">
      <c r="A48" s="76"/>
      <c r="B48" s="68" t="s">
        <v>140</v>
      </c>
      <c r="C48" s="46" t="s">
        <v>147</v>
      </c>
      <c r="D48" s="56" t="s">
        <v>103</v>
      </c>
      <c r="E48" s="48" t="s">
        <v>144</v>
      </c>
      <c r="G48" s="49"/>
      <c r="H48" s="49">
        <v>500</v>
      </c>
      <c r="K48" s="51"/>
      <c r="L48" s="51"/>
      <c r="M48" s="51"/>
      <c r="N48" s="51"/>
      <c r="O48" s="52"/>
      <c r="P48" s="52"/>
      <c r="Q48" s="51"/>
      <c r="R48" s="53">
        <f t="shared" si="2"/>
        <v>500</v>
      </c>
    </row>
    <row r="49" spans="1:18" s="48" customFormat="1" x14ac:dyDescent="0.25">
      <c r="A49" s="76"/>
      <c r="B49" s="68" t="s">
        <v>141</v>
      </c>
      <c r="C49" s="46" t="s">
        <v>102</v>
      </c>
      <c r="D49" s="56" t="s">
        <v>103</v>
      </c>
      <c r="E49" s="48" t="s">
        <v>145</v>
      </c>
      <c r="G49" s="49"/>
      <c r="H49" s="49">
        <v>1900</v>
      </c>
      <c r="K49" s="51"/>
      <c r="L49" s="51"/>
      <c r="M49" s="51"/>
      <c r="N49" s="51"/>
      <c r="O49" s="52"/>
      <c r="P49" s="52"/>
      <c r="Q49" s="51"/>
      <c r="R49" s="53">
        <f t="shared" si="2"/>
        <v>1900</v>
      </c>
    </row>
    <row r="50" spans="1:18" s="48" customFormat="1" x14ac:dyDescent="0.25">
      <c r="A50" s="76"/>
      <c r="B50" s="68" t="s">
        <v>148</v>
      </c>
      <c r="C50" s="46" t="s">
        <v>42</v>
      </c>
      <c r="D50" s="56" t="s">
        <v>103</v>
      </c>
      <c r="E50" s="48" t="s">
        <v>163</v>
      </c>
      <c r="G50" s="49"/>
      <c r="H50" s="49">
        <v>32561</v>
      </c>
      <c r="I50" s="48">
        <v>755</v>
      </c>
      <c r="J50" s="48">
        <v>7571</v>
      </c>
      <c r="K50" s="51"/>
      <c r="L50" s="51"/>
      <c r="M50" s="51"/>
      <c r="N50" s="51"/>
      <c r="O50" s="52"/>
      <c r="P50" s="52"/>
      <c r="Q50" s="51"/>
      <c r="R50" s="53">
        <f>H50+I50+J50</f>
        <v>40887</v>
      </c>
    </row>
    <row r="51" spans="1:18" s="48" customFormat="1" x14ac:dyDescent="0.25">
      <c r="A51" s="76"/>
      <c r="B51" s="68" t="s">
        <v>149</v>
      </c>
      <c r="C51" s="46" t="s">
        <v>159</v>
      </c>
      <c r="D51" s="56" t="s">
        <v>103</v>
      </c>
      <c r="E51" s="48" t="s">
        <v>164</v>
      </c>
      <c r="G51" s="49"/>
      <c r="H51" s="49">
        <v>15300</v>
      </c>
      <c r="K51" s="51"/>
      <c r="L51" s="51"/>
      <c r="M51" s="51"/>
      <c r="N51" s="51"/>
      <c r="O51" s="52"/>
      <c r="P51" s="52"/>
      <c r="Q51" s="51"/>
      <c r="R51" s="53">
        <f>H51</f>
        <v>15300</v>
      </c>
    </row>
    <row r="52" spans="1:18" s="48" customFormat="1" x14ac:dyDescent="0.25">
      <c r="A52" s="76"/>
      <c r="B52" s="68" t="s">
        <v>150</v>
      </c>
      <c r="C52" s="46" t="s">
        <v>46</v>
      </c>
      <c r="D52" s="56" t="s">
        <v>103</v>
      </c>
      <c r="E52" s="48" t="s">
        <v>165</v>
      </c>
      <c r="G52" s="49"/>
      <c r="H52" s="49">
        <v>3000</v>
      </c>
      <c r="K52" s="51"/>
      <c r="L52" s="51"/>
      <c r="M52" s="51"/>
      <c r="N52" s="51"/>
      <c r="O52" s="52"/>
      <c r="P52" s="52"/>
      <c r="Q52" s="51"/>
      <c r="R52" s="53">
        <f t="shared" ref="R52:R71" si="3">H52</f>
        <v>3000</v>
      </c>
    </row>
    <row r="53" spans="1:18" s="48" customFormat="1" x14ac:dyDescent="0.25">
      <c r="A53" s="76"/>
      <c r="B53" s="68" t="s">
        <v>151</v>
      </c>
      <c r="C53" s="46" t="s">
        <v>160</v>
      </c>
      <c r="D53" s="56" t="s">
        <v>103</v>
      </c>
      <c r="E53" s="48" t="s">
        <v>166</v>
      </c>
      <c r="G53" s="49"/>
      <c r="H53" s="49">
        <v>2500</v>
      </c>
      <c r="K53" s="51"/>
      <c r="L53" s="51"/>
      <c r="M53" s="51"/>
      <c r="N53" s="51"/>
      <c r="O53" s="52"/>
      <c r="P53" s="52"/>
      <c r="Q53" s="51"/>
      <c r="R53" s="53">
        <f t="shared" si="3"/>
        <v>2500</v>
      </c>
    </row>
    <row r="54" spans="1:18" s="48" customFormat="1" x14ac:dyDescent="0.25">
      <c r="A54" s="76"/>
      <c r="B54" s="68" t="s">
        <v>152</v>
      </c>
      <c r="C54" s="46" t="s">
        <v>42</v>
      </c>
      <c r="D54" s="56" t="s">
        <v>103</v>
      </c>
      <c r="E54" s="48" t="s">
        <v>167</v>
      </c>
      <c r="G54" s="49"/>
      <c r="H54" s="49">
        <v>1500</v>
      </c>
      <c r="K54" s="51"/>
      <c r="L54" s="51"/>
      <c r="M54" s="51"/>
      <c r="N54" s="51"/>
      <c r="O54" s="52"/>
      <c r="P54" s="52"/>
      <c r="Q54" s="51"/>
      <c r="R54" s="53">
        <f t="shared" si="3"/>
        <v>1500</v>
      </c>
    </row>
    <row r="55" spans="1:18" s="48" customFormat="1" x14ac:dyDescent="0.25">
      <c r="A55" s="76"/>
      <c r="B55" s="68" t="s">
        <v>153</v>
      </c>
      <c r="C55" s="46" t="s">
        <v>161</v>
      </c>
      <c r="D55" s="56" t="s">
        <v>103</v>
      </c>
      <c r="E55" s="48" t="s">
        <v>168</v>
      </c>
      <c r="G55" s="49"/>
      <c r="H55" s="49">
        <v>7000</v>
      </c>
      <c r="K55" s="51"/>
      <c r="L55" s="51"/>
      <c r="M55" s="51"/>
      <c r="N55" s="51"/>
      <c r="O55" s="52"/>
      <c r="P55" s="52"/>
      <c r="Q55" s="51"/>
      <c r="R55" s="53">
        <f t="shared" si="3"/>
        <v>7000</v>
      </c>
    </row>
    <row r="56" spans="1:18" s="48" customFormat="1" x14ac:dyDescent="0.25">
      <c r="A56" s="76"/>
      <c r="B56" s="68" t="s">
        <v>154</v>
      </c>
      <c r="C56" s="46" t="s">
        <v>159</v>
      </c>
      <c r="D56" s="56" t="s">
        <v>103</v>
      </c>
      <c r="E56" s="48" t="s">
        <v>169</v>
      </c>
      <c r="G56" s="49"/>
      <c r="H56" s="49">
        <v>5218</v>
      </c>
      <c r="K56" s="51"/>
      <c r="L56" s="51"/>
      <c r="M56" s="51"/>
      <c r="N56" s="51"/>
      <c r="O56" s="52"/>
      <c r="P56" s="52"/>
      <c r="Q56" s="51"/>
      <c r="R56" s="53">
        <f t="shared" si="3"/>
        <v>5218</v>
      </c>
    </row>
    <row r="57" spans="1:18" s="48" customFormat="1" x14ac:dyDescent="0.25">
      <c r="A57" s="76"/>
      <c r="B57" s="68" t="s">
        <v>155</v>
      </c>
      <c r="C57" s="46" t="s">
        <v>160</v>
      </c>
      <c r="D57" s="56" t="s">
        <v>103</v>
      </c>
      <c r="E57" s="48" t="s">
        <v>170</v>
      </c>
      <c r="G57" s="49"/>
      <c r="H57" s="49">
        <v>3000</v>
      </c>
      <c r="K57" s="51"/>
      <c r="L57" s="51"/>
      <c r="M57" s="51"/>
      <c r="N57" s="51"/>
      <c r="O57" s="52"/>
      <c r="P57" s="52"/>
      <c r="Q57" s="51"/>
      <c r="R57" s="53">
        <f t="shared" si="3"/>
        <v>3000</v>
      </c>
    </row>
    <row r="58" spans="1:18" s="48" customFormat="1" x14ac:dyDescent="0.25">
      <c r="A58" s="76"/>
      <c r="B58" s="68" t="s">
        <v>156</v>
      </c>
      <c r="C58" s="46" t="s">
        <v>162</v>
      </c>
      <c r="D58" s="56" t="s">
        <v>103</v>
      </c>
      <c r="E58" s="48" t="s">
        <v>171</v>
      </c>
      <c r="G58" s="49"/>
      <c r="H58" s="49">
        <v>2500</v>
      </c>
      <c r="K58" s="51"/>
      <c r="L58" s="51"/>
      <c r="M58" s="51"/>
      <c r="N58" s="51"/>
      <c r="O58" s="52"/>
      <c r="P58" s="52"/>
      <c r="Q58" s="51"/>
      <c r="R58" s="53">
        <f t="shared" si="3"/>
        <v>2500</v>
      </c>
    </row>
    <row r="59" spans="1:18" s="48" customFormat="1" x14ac:dyDescent="0.25">
      <c r="A59" s="76"/>
      <c r="B59" s="68" t="s">
        <v>157</v>
      </c>
      <c r="C59" s="46" t="s">
        <v>42</v>
      </c>
      <c r="D59" s="56" t="s">
        <v>103</v>
      </c>
      <c r="E59" s="48" t="s">
        <v>172</v>
      </c>
      <c r="G59" s="49"/>
      <c r="H59" s="49">
        <v>4500</v>
      </c>
      <c r="K59" s="51"/>
      <c r="L59" s="51"/>
      <c r="M59" s="51"/>
      <c r="N59" s="51"/>
      <c r="O59" s="52"/>
      <c r="P59" s="52"/>
      <c r="Q59" s="51"/>
      <c r="R59" s="53">
        <f t="shared" si="3"/>
        <v>4500</v>
      </c>
    </row>
    <row r="60" spans="1:18" s="48" customFormat="1" x14ac:dyDescent="0.25">
      <c r="A60" s="76"/>
      <c r="B60" s="68" t="s">
        <v>158</v>
      </c>
      <c r="C60" s="46" t="s">
        <v>102</v>
      </c>
      <c r="D60" s="56" t="s">
        <v>103</v>
      </c>
      <c r="E60" s="48" t="s">
        <v>173</v>
      </c>
      <c r="G60" s="49"/>
      <c r="H60" s="49">
        <v>3500</v>
      </c>
      <c r="K60" s="51"/>
      <c r="L60" s="51"/>
      <c r="M60" s="51"/>
      <c r="N60" s="51"/>
      <c r="O60" s="52"/>
      <c r="P60" s="52"/>
      <c r="Q60" s="51"/>
      <c r="R60" s="53">
        <f t="shared" si="3"/>
        <v>3500</v>
      </c>
    </row>
    <row r="61" spans="1:18" s="48" customFormat="1" x14ac:dyDescent="0.25">
      <c r="A61" s="76"/>
      <c r="B61" s="68" t="s">
        <v>174</v>
      </c>
      <c r="C61" s="46" t="s">
        <v>176</v>
      </c>
      <c r="D61" s="56" t="s">
        <v>103</v>
      </c>
      <c r="E61" s="48" t="s">
        <v>175</v>
      </c>
      <c r="G61" s="49"/>
      <c r="H61" s="49">
        <v>6000</v>
      </c>
      <c r="K61" s="51"/>
      <c r="L61" s="51"/>
      <c r="M61" s="51"/>
      <c r="N61" s="51"/>
      <c r="O61" s="52"/>
      <c r="P61" s="52"/>
      <c r="Q61" s="51"/>
      <c r="R61" s="53">
        <f t="shared" si="3"/>
        <v>6000</v>
      </c>
    </row>
    <row r="62" spans="1:18" s="48" customFormat="1" x14ac:dyDescent="0.25">
      <c r="A62" s="76"/>
      <c r="B62" s="68" t="s">
        <v>177</v>
      </c>
      <c r="C62" s="46" t="s">
        <v>187</v>
      </c>
      <c r="D62" s="56" t="s">
        <v>103</v>
      </c>
      <c r="E62" s="48" t="s">
        <v>193</v>
      </c>
      <c r="G62" s="49"/>
      <c r="H62" s="49">
        <v>1500</v>
      </c>
      <c r="K62" s="51"/>
      <c r="L62" s="51"/>
      <c r="M62" s="51"/>
      <c r="N62" s="51"/>
      <c r="O62" s="52"/>
      <c r="P62" s="52"/>
      <c r="Q62" s="51"/>
      <c r="R62" s="53">
        <f t="shared" si="3"/>
        <v>1500</v>
      </c>
    </row>
    <row r="63" spans="1:18" s="48" customFormat="1" x14ac:dyDescent="0.25">
      <c r="A63" s="76"/>
      <c r="B63" s="68" t="s">
        <v>178</v>
      </c>
      <c r="C63" s="46" t="s">
        <v>188</v>
      </c>
      <c r="D63" s="56" t="s">
        <v>103</v>
      </c>
      <c r="E63" s="48" t="s">
        <v>194</v>
      </c>
      <c r="G63" s="49"/>
      <c r="H63" s="49">
        <v>1500</v>
      </c>
      <c r="K63" s="51"/>
      <c r="L63" s="51"/>
      <c r="M63" s="51"/>
      <c r="N63" s="51"/>
      <c r="O63" s="52"/>
      <c r="P63" s="52"/>
      <c r="Q63" s="51"/>
      <c r="R63" s="53">
        <f t="shared" si="3"/>
        <v>1500</v>
      </c>
    </row>
    <row r="64" spans="1:18" s="48" customFormat="1" x14ac:dyDescent="0.25">
      <c r="A64" s="76"/>
      <c r="B64" s="68" t="s">
        <v>179</v>
      </c>
      <c r="C64" s="46" t="s">
        <v>189</v>
      </c>
      <c r="D64" s="56" t="s">
        <v>103</v>
      </c>
      <c r="E64" s="48" t="s">
        <v>195</v>
      </c>
      <c r="G64" s="49"/>
      <c r="H64" s="49">
        <v>800</v>
      </c>
      <c r="K64" s="51"/>
      <c r="L64" s="51"/>
      <c r="M64" s="51"/>
      <c r="N64" s="51"/>
      <c r="O64" s="52"/>
      <c r="P64" s="52"/>
      <c r="Q64" s="51"/>
      <c r="R64" s="53">
        <f t="shared" si="3"/>
        <v>800</v>
      </c>
    </row>
    <row r="65" spans="1:18" s="48" customFormat="1" x14ac:dyDescent="0.25">
      <c r="A65" s="76"/>
      <c r="B65" s="68" t="s">
        <v>180</v>
      </c>
      <c r="C65" s="46" t="s">
        <v>190</v>
      </c>
      <c r="D65" s="56" t="s">
        <v>103</v>
      </c>
      <c r="E65" s="48" t="s">
        <v>196</v>
      </c>
      <c r="G65" s="49"/>
      <c r="H65" s="49">
        <v>8100</v>
      </c>
      <c r="K65" s="51"/>
      <c r="L65" s="51"/>
      <c r="M65" s="51"/>
      <c r="N65" s="51"/>
      <c r="O65" s="52"/>
      <c r="P65" s="52"/>
      <c r="Q65" s="51"/>
      <c r="R65" s="53">
        <f t="shared" si="3"/>
        <v>8100</v>
      </c>
    </row>
    <row r="66" spans="1:18" s="48" customFormat="1" x14ac:dyDescent="0.25">
      <c r="A66" s="76"/>
      <c r="B66" s="68" t="s">
        <v>181</v>
      </c>
      <c r="C66" s="46" t="s">
        <v>191</v>
      </c>
      <c r="D66" s="56" t="s">
        <v>103</v>
      </c>
      <c r="E66" s="48" t="s">
        <v>197</v>
      </c>
      <c r="G66" s="49"/>
      <c r="H66" s="49">
        <v>3000</v>
      </c>
      <c r="K66" s="51"/>
      <c r="L66" s="51"/>
      <c r="M66" s="51"/>
      <c r="N66" s="51"/>
      <c r="O66" s="52"/>
      <c r="P66" s="52"/>
      <c r="Q66" s="51"/>
      <c r="R66" s="53">
        <f t="shared" si="3"/>
        <v>3000</v>
      </c>
    </row>
    <row r="67" spans="1:18" s="48" customFormat="1" x14ac:dyDescent="0.25">
      <c r="A67" s="76"/>
      <c r="B67" s="68" t="s">
        <v>182</v>
      </c>
      <c r="C67" s="46" t="s">
        <v>188</v>
      </c>
      <c r="D67" s="56" t="s">
        <v>103</v>
      </c>
      <c r="E67" s="48" t="s">
        <v>198</v>
      </c>
      <c r="G67" s="49"/>
      <c r="H67" s="49">
        <v>1300</v>
      </c>
      <c r="K67" s="51"/>
      <c r="L67" s="51"/>
      <c r="M67" s="51"/>
      <c r="N67" s="51"/>
      <c r="O67" s="52"/>
      <c r="P67" s="52"/>
      <c r="Q67" s="51"/>
      <c r="R67" s="53">
        <f t="shared" si="3"/>
        <v>1300</v>
      </c>
    </row>
    <row r="68" spans="1:18" s="48" customFormat="1" x14ac:dyDescent="0.25">
      <c r="A68" s="76"/>
      <c r="B68" s="68" t="s">
        <v>183</v>
      </c>
      <c r="C68" s="46" t="s">
        <v>159</v>
      </c>
      <c r="D68" s="56" t="s">
        <v>103</v>
      </c>
      <c r="E68" s="48" t="s">
        <v>199</v>
      </c>
      <c r="G68" s="49"/>
      <c r="H68" s="49">
        <v>1000</v>
      </c>
      <c r="K68" s="51"/>
      <c r="L68" s="51"/>
      <c r="M68" s="51"/>
      <c r="N68" s="51"/>
      <c r="O68" s="52"/>
      <c r="P68" s="52"/>
      <c r="Q68" s="51"/>
      <c r="R68" s="53">
        <f t="shared" si="3"/>
        <v>1000</v>
      </c>
    </row>
    <row r="69" spans="1:18" s="48" customFormat="1" x14ac:dyDescent="0.25">
      <c r="A69" s="76"/>
      <c r="B69" s="68" t="s">
        <v>184</v>
      </c>
      <c r="C69" s="46" t="s">
        <v>176</v>
      </c>
      <c r="D69" s="56" t="s">
        <v>103</v>
      </c>
      <c r="E69" s="48" t="s">
        <v>200</v>
      </c>
      <c r="G69" s="49"/>
      <c r="H69" s="49">
        <v>1500</v>
      </c>
      <c r="K69" s="51"/>
      <c r="L69" s="51"/>
      <c r="M69" s="51"/>
      <c r="N69" s="51"/>
      <c r="O69" s="52"/>
      <c r="P69" s="52"/>
      <c r="Q69" s="51"/>
      <c r="R69" s="53">
        <f t="shared" si="3"/>
        <v>1500</v>
      </c>
    </row>
    <row r="70" spans="1:18" s="57" customFormat="1" x14ac:dyDescent="0.25">
      <c r="A70" s="76"/>
      <c r="B70" s="70" t="s">
        <v>185</v>
      </c>
      <c r="C70" s="55" t="s">
        <v>159</v>
      </c>
      <c r="D70" s="56" t="s">
        <v>103</v>
      </c>
      <c r="E70" s="57" t="s">
        <v>201</v>
      </c>
      <c r="G70" s="58"/>
      <c r="H70" s="58">
        <v>1600</v>
      </c>
      <c r="K70" s="59"/>
      <c r="L70" s="59"/>
      <c r="M70" s="59"/>
      <c r="N70" s="59"/>
      <c r="O70" s="60"/>
      <c r="P70" s="60"/>
      <c r="Q70" s="59"/>
      <c r="R70" s="61">
        <f t="shared" si="3"/>
        <v>1600</v>
      </c>
    </row>
    <row r="71" spans="1:18" s="48" customFormat="1" x14ac:dyDescent="0.25">
      <c r="A71" s="76"/>
      <c r="B71" s="68" t="s">
        <v>186</v>
      </c>
      <c r="C71" s="46" t="s">
        <v>192</v>
      </c>
      <c r="D71" s="47" t="s">
        <v>103</v>
      </c>
      <c r="E71" s="48" t="s">
        <v>202</v>
      </c>
      <c r="G71" s="49"/>
      <c r="H71" s="49">
        <v>2000</v>
      </c>
      <c r="K71" s="51"/>
      <c r="L71" s="51"/>
      <c r="M71" s="51"/>
      <c r="N71" s="51"/>
      <c r="O71" s="52"/>
      <c r="P71" s="52"/>
      <c r="Q71" s="51"/>
      <c r="R71" s="53">
        <f t="shared" si="3"/>
        <v>2000</v>
      </c>
    </row>
    <row r="72" spans="1:18" x14ac:dyDescent="0.25">
      <c r="A72" s="75" t="s">
        <v>26</v>
      </c>
      <c r="B72" s="83" t="s">
        <v>112</v>
      </c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5"/>
    </row>
    <row r="73" spans="1:18" s="3" customFormat="1" ht="40.35" customHeight="1" x14ac:dyDescent="0.25">
      <c r="A73" s="76"/>
      <c r="B73" s="80" t="s">
        <v>23</v>
      </c>
      <c r="C73" s="80"/>
      <c r="D73" s="80"/>
      <c r="E73" s="80"/>
      <c r="F73" s="8" t="s">
        <v>113</v>
      </c>
      <c r="G73" s="5"/>
      <c r="H73" s="8" t="s">
        <v>20</v>
      </c>
      <c r="I73" s="6" t="s">
        <v>20</v>
      </c>
      <c r="J73" s="6" t="s">
        <v>20</v>
      </c>
      <c r="K73" s="10" t="s">
        <v>20</v>
      </c>
      <c r="L73" s="10" t="s">
        <v>20</v>
      </c>
      <c r="M73" s="10" t="s">
        <v>20</v>
      </c>
      <c r="N73" s="6" t="s">
        <v>20</v>
      </c>
      <c r="O73" s="6" t="s">
        <v>20</v>
      </c>
      <c r="P73" s="6" t="s">
        <v>20</v>
      </c>
      <c r="Q73" s="6"/>
      <c r="R73" s="8"/>
    </row>
    <row r="74" spans="1:18" s="3" customFormat="1" ht="40.35" customHeight="1" x14ac:dyDescent="0.25">
      <c r="A74" s="76"/>
      <c r="B74" s="80" t="s">
        <v>24</v>
      </c>
      <c r="C74" s="80"/>
      <c r="D74" s="80"/>
      <c r="E74" s="80"/>
      <c r="F74" s="8" t="s">
        <v>113</v>
      </c>
      <c r="G74" s="5"/>
      <c r="H74" s="8" t="s">
        <v>20</v>
      </c>
      <c r="I74" s="6" t="s">
        <v>20</v>
      </c>
      <c r="J74" s="6" t="s">
        <v>20</v>
      </c>
      <c r="K74" s="10" t="s">
        <v>20</v>
      </c>
      <c r="L74" s="10" t="s">
        <v>20</v>
      </c>
      <c r="M74" s="10" t="s">
        <v>20</v>
      </c>
      <c r="N74" s="6" t="s">
        <v>20</v>
      </c>
      <c r="O74" s="6" t="s">
        <v>20</v>
      </c>
      <c r="P74" s="6" t="s">
        <v>20</v>
      </c>
      <c r="Q74" s="6"/>
      <c r="R74" s="8"/>
    </row>
    <row r="75" spans="1:18" s="3" customFormat="1" ht="40.35" customHeight="1" x14ac:dyDescent="0.25">
      <c r="A75" s="77"/>
      <c r="B75" s="80" t="s">
        <v>25</v>
      </c>
      <c r="C75" s="80"/>
      <c r="D75" s="80"/>
      <c r="E75" s="80"/>
      <c r="F75" s="8" t="s">
        <v>113</v>
      </c>
      <c r="G75" s="5"/>
      <c r="H75" s="8" t="s">
        <v>20</v>
      </c>
      <c r="I75" s="6" t="s">
        <v>20</v>
      </c>
      <c r="J75" s="6" t="s">
        <v>20</v>
      </c>
      <c r="K75" s="10" t="s">
        <v>20</v>
      </c>
      <c r="L75" s="10" t="s">
        <v>20</v>
      </c>
      <c r="M75" s="10" t="s">
        <v>20</v>
      </c>
      <c r="N75" s="6" t="s">
        <v>20</v>
      </c>
      <c r="O75" s="6" t="s">
        <v>20</v>
      </c>
      <c r="P75" s="6" t="s">
        <v>20</v>
      </c>
      <c r="Q75" s="6"/>
      <c r="R75" s="8"/>
    </row>
    <row r="76" spans="1:18" ht="15.75" x14ac:dyDescent="0.25">
      <c r="B76" s="71" t="s">
        <v>114</v>
      </c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</row>
    <row r="83" spans="4:8" x14ac:dyDescent="0.25">
      <c r="D83" s="12" t="s">
        <v>103</v>
      </c>
      <c r="E83" s="12" t="s">
        <v>35</v>
      </c>
      <c r="F83" s="12" t="s">
        <v>115</v>
      </c>
      <c r="G83" s="13">
        <v>2500</v>
      </c>
      <c r="H83" s="14" t="s">
        <v>116</v>
      </c>
    </row>
  </sheetData>
  <mergeCells count="28">
    <mergeCell ref="B73:E73"/>
    <mergeCell ref="B74:E74"/>
    <mergeCell ref="B75:E75"/>
    <mergeCell ref="A72:A75"/>
    <mergeCell ref="B72:R72"/>
    <mergeCell ref="A1:R1"/>
    <mergeCell ref="F2:F3"/>
    <mergeCell ref="G2:G3"/>
    <mergeCell ref="H2:J2"/>
    <mergeCell ref="O2:P2"/>
    <mergeCell ref="R2:R3"/>
    <mergeCell ref="K2:M2"/>
    <mergeCell ref="B76:R76"/>
    <mergeCell ref="B15:R15"/>
    <mergeCell ref="Q2:Q3"/>
    <mergeCell ref="A2:A3"/>
    <mergeCell ref="B2:B3"/>
    <mergeCell ref="C2:C3"/>
    <mergeCell ref="D2:D3"/>
    <mergeCell ref="E2:E3"/>
    <mergeCell ref="A4:A14"/>
    <mergeCell ref="B4:R4"/>
    <mergeCell ref="B11:R11"/>
    <mergeCell ref="B12:E12"/>
    <mergeCell ref="B13:E13"/>
    <mergeCell ref="B14:E14"/>
    <mergeCell ref="N2:N3"/>
    <mergeCell ref="A15:A71"/>
  </mergeCells>
  <pageMargins left="0.7" right="0.7" top="0.75" bottom="0.75" header="0.3" footer="0.3"/>
  <pageSetup paperSize="9" scale="32" fitToHeight="0" orientation="landscape" r:id="rId1"/>
  <headerFooter>
    <oddFooter>&amp;R_x000D_&amp;1#&amp;"Calibri"&amp;7&amp;K000000 ESSITY INTERNAL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C28CCEE107E3488E2686669CFD0A05" ma:contentTypeVersion="16" ma:contentTypeDescription="Create a new document." ma:contentTypeScope="" ma:versionID="6ddd8de926f9da86b9cab67555ea23c5">
  <xsd:schema xmlns:xsd="http://www.w3.org/2001/XMLSchema" xmlns:xs="http://www.w3.org/2001/XMLSchema" xmlns:p="http://schemas.microsoft.com/office/2006/metadata/properties" xmlns:ns2="dc6ffee2-e55d-4009-a95d-aa81f14b6c75" xmlns:ns3="9e9589c5-732b-45d0-92df-8a5ec0569da4" xmlns:ns4="88934eb4-1f9b-4194-bde3-94e070408cf3" targetNamespace="http://schemas.microsoft.com/office/2006/metadata/properties" ma:root="true" ma:fieldsID="0eedcd453a8f684f46ffff6cdf66ed59" ns2:_="" ns3:_="" ns4:_="">
    <xsd:import namespace="dc6ffee2-e55d-4009-a95d-aa81f14b6c75"/>
    <xsd:import namespace="9e9589c5-732b-45d0-92df-8a5ec0569da4"/>
    <xsd:import namespace="88934eb4-1f9b-4194-bde3-94e070408cf3"/>
    <xsd:element name="properties">
      <xsd:complexType>
        <xsd:sequence>
          <xsd:element name="documentManagement">
            <xsd:complexType>
              <xsd:all>
                <xsd:element ref="ns2:HideFromDelve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ObjectDetectorVersion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ffee2-e55d-4009-a95d-aa81f14b6c75" elementFormDefault="qualified">
    <xsd:import namespace="http://schemas.microsoft.com/office/2006/documentManagement/types"/>
    <xsd:import namespace="http://schemas.microsoft.com/office/infopath/2007/PartnerControls"/>
    <xsd:element name="HideFromDelve" ma:index="8" nillable="true" ma:displayName="HideFromDelve" ma:default="0" ma:internalName="HideFromDelv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9589c5-732b-45d0-92df-8a5ec0569d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82e87e1-ab12-4a6e-aa89-33ae313578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934eb4-1f9b-4194-bde3-94e070408cf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ee10555-07c4-4477-a067-a180845413ae}" ma:internalName="TaxCatchAll" ma:showField="CatchAllData" ma:web="88934eb4-1f9b-4194-bde3-94e070408c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82e87e1-ab12-4a6e-aa89-33ae31357808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934eb4-1f9b-4194-bde3-94e070408cf3" xsi:nil="true"/>
    <HideFromDelve xmlns="dc6ffee2-e55d-4009-a95d-aa81f14b6c75">false</HideFromDelve>
    <lcf76f155ced4ddcb4097134ff3c332f xmlns="9e9589c5-732b-45d0-92df-8a5ec0569d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9CD851E-0F17-4F5A-89CE-A23BC2486C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6ffee2-e55d-4009-a95d-aa81f14b6c75"/>
    <ds:schemaRef ds:uri="9e9589c5-732b-45d0-92df-8a5ec0569da4"/>
    <ds:schemaRef ds:uri="88934eb4-1f9b-4194-bde3-94e070408c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34698B-0147-4349-9463-1730C64BB04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EC352F25-FA41-4043-9AC9-F7307C2E5D0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13E59E1-E048-40DF-969F-336769716303}">
  <ds:schemaRefs>
    <ds:schemaRef ds:uri="dc6ffee2-e55d-4009-a95d-aa81f14b6c75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88934eb4-1f9b-4194-bde3-94e070408cf3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e9589c5-732b-45d0-92df-8a5ec0569d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PONZONE FLAVIO</dc:creator>
  <cp:keywords/>
  <dc:description/>
  <cp:lastModifiedBy>DEL PRA Federica</cp:lastModifiedBy>
  <cp:revision/>
  <dcterms:created xsi:type="dcterms:W3CDTF">2016-11-23T17:23:50Z</dcterms:created>
  <dcterms:modified xsi:type="dcterms:W3CDTF">2025-06-09T08:06:32Z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0x010100B8C28CCEE107E3488E2686669CFD0A05</vt:lpwstr>
  </property>
  <property fmtid="{D5CDD505-2E9C-101B-9397-08002B2CF9AE}" pid="3" name="MediaServiceImageTags">
    <vt:lpwstr/>
  </property>
  <property fmtid="{D5CDD505-2E9C-101B-9397-08002B2CF9AE}" pid="4" name="MSIP_Label_4c8d6ef0-491d-4f17-aead-12ed260929f1_Enabled">
    <vt:lpwstr>true</vt:lpwstr>
  </property>
  <property fmtid="{D5CDD505-2E9C-101B-9397-08002B2CF9AE}" pid="5" name="MSIP_Label_4c8d6ef0-491d-4f17-aead-12ed260929f1_SetDate">
    <vt:lpwstr>2025-05-08T07:33:26Z</vt:lpwstr>
  </property>
  <property fmtid="{D5CDD505-2E9C-101B-9397-08002B2CF9AE}" pid="6" name="MSIP_Label_4c8d6ef0-491d-4f17-aead-12ed260929f1_Method">
    <vt:lpwstr>Standard</vt:lpwstr>
  </property>
  <property fmtid="{D5CDD505-2E9C-101B-9397-08002B2CF9AE}" pid="7" name="MSIP_Label_4c8d6ef0-491d-4f17-aead-12ed260929f1_Name">
    <vt:lpwstr>Internal</vt:lpwstr>
  </property>
  <property fmtid="{D5CDD505-2E9C-101B-9397-08002B2CF9AE}" pid="8" name="MSIP_Label_4c8d6ef0-491d-4f17-aead-12ed260929f1_SiteId">
    <vt:lpwstr>f101208c-39d3-4c8a-8cc7-ad896b25954f</vt:lpwstr>
  </property>
  <property fmtid="{D5CDD505-2E9C-101B-9397-08002B2CF9AE}" pid="9" name="MSIP_Label_4c8d6ef0-491d-4f17-aead-12ed260929f1_ActionId">
    <vt:lpwstr>a2734d83-399f-49fa-b1a3-efa00aa19b4d</vt:lpwstr>
  </property>
  <property fmtid="{D5CDD505-2E9C-101B-9397-08002B2CF9AE}" pid="10" name="MSIP_Label_4c8d6ef0-491d-4f17-aead-12ed260929f1_ContentBits">
    <vt:lpwstr>2</vt:lpwstr>
  </property>
</Properties>
</file>